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5" yWindow="65266" windowWidth="9030" windowHeight="9885" tabRatio="909" activeTab="13"/>
  </bookViews>
  <sheets>
    <sheet name="1. Summary_including" sheetId="1" r:id="rId1"/>
    <sheet name="2. PVE " sheetId="2" r:id="rId2"/>
    <sheet name="3. Review" sheetId="3" r:id="rId3"/>
    <sheet name="4. FX Impact" sheetId="4" r:id="rId4"/>
    <sheet name="5. Worldwide" sheetId="5" r:id="rId5"/>
    <sheet name="6. Domestic" sheetId="6" r:id="rId6"/>
    <sheet name="7. International" sheetId="7" r:id="rId7"/>
    <sheet name="8.GAAP to NON_GAAP REC" sheetId="8" r:id="rId8"/>
    <sheet name="BExRepositorySheet" sheetId="9" state="veryHidden" r:id="rId9"/>
    <sheet name="9. Specified Items" sheetId="10" r:id="rId10"/>
    <sheet name="10. ADDL DATA" sheetId="11" r:id="rId11"/>
    <sheet name="11. Proj Specified" sheetId="12" r:id="rId12"/>
    <sheet name="12. Rec of Total Revenue" sheetId="13" r:id="rId13"/>
    <sheet name="13. Rec of Net Oper Cash Flow" sheetId="14" r:id="rId14"/>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P" localSheetId="1">'[3]BALSHEET - Millions'!#REF!</definedName>
    <definedName name="\P" localSheetId="3">'[3]BALSHEET - Millions'!#REF!</definedName>
    <definedName name="\P" localSheetId="7">'[3]BALSHEET - Millions'!#REF!</definedName>
    <definedName name="\P" localSheetId="9">'[3]BALSHEET - Millions'!#REF!</definedName>
    <definedName name="\P">'[3]BALSHEET - Millions'!#REF!</definedName>
    <definedName name="\V" localSheetId="1">'[3]BALSHEET - Millions'!#REF!</definedName>
    <definedName name="\V" localSheetId="3">'[3]BALSHEET - Millions'!#REF!</definedName>
    <definedName name="\V" localSheetId="7">'[3]BALSHEET - Millions'!#REF!</definedName>
    <definedName name="\V" localSheetId="9">'[3]BALSHEET - Millions'!#REF!</definedName>
    <definedName name="\V">'[3]BALSHEET - Millions'!#REF!</definedName>
    <definedName name="__QP2">#REF!</definedName>
    <definedName name="_QP2">#REF!</definedName>
    <definedName name="aba" localSheetId="1">#REF!</definedName>
    <definedName name="aba" localSheetId="3">#REF!</definedName>
    <definedName name="aba" localSheetId="7">#REF!</definedName>
    <definedName name="aba" localSheetId="9">#REF!</definedName>
    <definedName name="aba">#REF!</definedName>
    <definedName name="ACCLIAB">#REF!</definedName>
    <definedName name="Accrued_Liabilities">#REF!</definedName>
    <definedName name="Analysis">#REF!</definedName>
    <definedName name="AnnualWkCap">#REF!</definedName>
    <definedName name="BEx00GMX7YMCWZ2VPSLXRUCXJKQQ" hidden="1">#REF!</definedName>
    <definedName name="BEx037OTQHF4QY9BV99MV672BFCH" hidden="1">'[4]AP By MGMT Code'!$A$28:$H$35</definedName>
    <definedName name="BEx1HLUTTHJPW2XF1KNB2NWWOHS1" hidden="1">#REF!</definedName>
    <definedName name="BEx1JEAG1M5BNJT15814OQ05SF6G" hidden="1">'[4]AP By MGMT Code'!$A$17:$B$17</definedName>
    <definedName name="BEx1JZV9IAXPQ9NWY84BA1CMKY6X" hidden="1">'[4]AP By MGMT Code'!$D$9:$E$15</definedName>
    <definedName name="BEx1K35YOA6VXI1VVW7DKHZQA2DX" hidden="1">#REF!</definedName>
    <definedName name="BEx1K4YOYI4RCPSNRB0TKQELFQCB" hidden="1">#REF!</definedName>
    <definedName name="BEx1K89DS3V559WJCT6UDB8OJG2O" hidden="1">#REF!</definedName>
    <definedName name="BEx1L2OFRRBVO7E67QT8QUEP6XNF" hidden="1">'[4]AP By MGMT Code'!$A$19</definedName>
    <definedName name="BEx1L8DF9H79VO6QCZAXDNBXDD48" hidden="1">#REF!</definedName>
    <definedName name="BEx1MY43QMAHCK961ZCBSHSTF476" hidden="1">#REF!</definedName>
    <definedName name="BEx1N806FYRU1CYWIJFC3PQJ5QG3" hidden="1">'[4]AP By MGMT Code'!$A$9:$B$13</definedName>
    <definedName name="BEx1OQ8XRH9V9GSSBSHAJROFOXS8" hidden="1">'[4]AP By MGMT Code'!$A$17:$B$17</definedName>
    <definedName name="BEx1PZY9VU5YM53XUP728DNRDB0Z" hidden="1">#REF!</definedName>
    <definedName name="BEx1S12S58X49GAY3N069QNKDSDG" hidden="1">'[4]AP By MGMT Code'!$D$9:$E$17</definedName>
    <definedName name="BEx1VRN6SST13XKBNGPUQO3UV7BA" hidden="1">#REF!</definedName>
    <definedName name="BEx1W4DNBIQWZUBR0KLBFMRF5TP9" hidden="1">'[4]AP By MGMT Code'!$D$17:$E$17</definedName>
    <definedName name="BEx3DHJHZ2ECJXPHP06FI3VPAV3C" hidden="1">'[4]AP By MGMT Code'!$D$9:$E$16</definedName>
    <definedName name="BEx3FWLTFNUJ9N7NASPQK16Z9Y52" hidden="1">#REF!</definedName>
    <definedName name="BEx3HGY36YGB7POU1DQCGSL1TQFD" hidden="1">'[4]AP By MGMT Code'!$A$9:$B$13</definedName>
    <definedName name="BEx3J3U6LAYUR5ZITLWX9O3B7LNH" hidden="1">'[4]AP By MGMT Code'!$D$9:$E$16</definedName>
    <definedName name="BEx3K6SOUB0C1K3UF219TMKYIIL0" hidden="1">'[4]AP By MGMT Code'!$A$19</definedName>
    <definedName name="BEx3L4IM1TW43NVL3XAYE3MTQNW1" hidden="1">#REF!</definedName>
    <definedName name="BEx3L8K7IH3N6JXBK15MEVL4J3JC" hidden="1">#REF!</definedName>
    <definedName name="BEx3MQT4J2WE62MVLOKD2CJEAX9C" hidden="1">#REF!</definedName>
    <definedName name="BEx3MSR6DP3VG9HL8EVKF1SF6RQI" hidden="1">'[4]AP By MGMT Code'!$D$19:$E$19</definedName>
    <definedName name="BEx3O85IKWARA6NCJOLRBRJFMEWW" localSheetId="1" hidden="1">'[5]Table'!#REF!</definedName>
    <definedName name="BEx3O85IKWARA6NCJOLRBRJFMEWW" localSheetId="3" hidden="1">'[5]Table'!#REF!</definedName>
    <definedName name="BEx3O85IKWARA6NCJOLRBRJFMEWW" localSheetId="7" hidden="1">'[5]Table'!#REF!</definedName>
    <definedName name="BEx3O85IKWARA6NCJOLRBRJFMEWW" localSheetId="9" hidden="1">'[5]Table'!#REF!</definedName>
    <definedName name="BEx3O85IKWARA6NCJOLRBRJFMEWW" hidden="1">'[5]Table'!#REF!</definedName>
    <definedName name="BEx3PSCGSFP9FXO0MV1YMSTOWF1Z" hidden="1">#REF!</definedName>
    <definedName name="BEx3U1HUP6GVKP0HB56LMPIYJP6P" hidden="1">#REF!</definedName>
    <definedName name="BEx3U5U7DVVB0QEMKYG5D6HNQPW2" hidden="1">#REF!</definedName>
    <definedName name="BEx3UM0U6YAX3R9BGUZQIEG1CAAT" hidden="1">'[4]AP By MGMT Code'!$D$17:$E$17</definedName>
    <definedName name="BEx57QHFV8K72A68GT46A42RGUAX" hidden="1">#REF!</definedName>
    <definedName name="BEx58IT05ZR4MXG4RUME2G17G3IN" hidden="1">'[4]AP By MGMT Code'!$D$19:$E$19</definedName>
    <definedName name="BEx58U6Z1SVOOO6MEKVWDJU12EUU" hidden="1">#REF!</definedName>
    <definedName name="BEx593HGJLJ7B54T1P5GLV8FIM8J" hidden="1">#REF!</definedName>
    <definedName name="BEx59LGVB9O41R0Y0JFCHZRTBA1S" hidden="1">'[4]AP By MGMT Code'!$A$24:$B$24</definedName>
    <definedName name="BEx5CWLNNBBP067XEZTQ07I14S78" hidden="1">'[4]AP By MGMT Code'!$A$9:$B$15</definedName>
    <definedName name="BEx5DLRTAAKSHK3ITS7YVF8HDC8E" hidden="1">'[4]AP By MGMT Code'!$D$19:$E$19</definedName>
    <definedName name="BEx5EVXFTJMMTM8AAI7CI1LI3QWK" hidden="1">#REF!</definedName>
    <definedName name="BEx5FP01TE06VIZUZYXCIKOJ8BR4" hidden="1">'[4]AP By MGMT Code'!$A$9:$B$15</definedName>
    <definedName name="BEx5G38GEMWRWNPH68MEOA0BVJNH" hidden="1">#REF!</definedName>
    <definedName name="BEx5IEULCS0NE52IU5DR0WM3FHAZ" hidden="1">'[4]AP By MGMT Code'!$D$17:$E$17</definedName>
    <definedName name="BEx5MLQZM68YQSKARVWTTPINFQ2C" localSheetId="1" hidden="1">'[5]Table'!#REF!</definedName>
    <definedName name="BEx5MLQZM68YQSKARVWTTPINFQ2C" localSheetId="3" hidden="1">'[5]Table'!#REF!</definedName>
    <definedName name="BEx5MLQZM68YQSKARVWTTPINFQ2C" localSheetId="7" hidden="1">'[5]Table'!#REF!</definedName>
    <definedName name="BEx5MLQZM68YQSKARVWTTPINFQ2C" localSheetId="9" hidden="1">'[5]Table'!#REF!</definedName>
    <definedName name="BEx5MLQZM68YQSKARVWTTPINFQ2C" hidden="1">'[5]Table'!#REF!</definedName>
    <definedName name="BEx5NDRPUG9I4G9OKQ6V4G5XXRU7" hidden="1">#REF!</definedName>
    <definedName name="BEx73YB1CQSDTJHNKJTCX4CVLILZ" hidden="1">#REF!</definedName>
    <definedName name="BEx74FOURJ16O0F12JR8L70EDCZA" hidden="1">#REF!</definedName>
    <definedName name="BEx761U258NFLDAKA0RRNRRK9EBY" hidden="1">#REF!</definedName>
    <definedName name="BEx768KQO3DB9HQNV5Q9WBU6MXEM" hidden="1">'[4]AP By MGMT Code'!$D$9:$E$17</definedName>
    <definedName name="BEx79TLFMQM184T380I0CGUCWN2Q" hidden="1">'[4]AP By MGMT Code'!$A$19</definedName>
    <definedName name="BEx79WW3GA7DNYXF1NUXEJGKU6LW" hidden="1">'[4]AP By MGMT Code'!$A$9:$B$15</definedName>
    <definedName name="BEx7BN2UYUELEHPJ4Z9PYQOPF4ZV" hidden="1">'[4]AP By MGMT Code'!$A$9:$B$14</definedName>
    <definedName name="BEx7D9O6FQMDYT7JKP0FY1Y1COJA" hidden="1">#REF!</definedName>
    <definedName name="BEx7DUNHC925FF8GFAO422D1D8DN" hidden="1">'[4]AP By MGMT Code'!$D$9:$E$13</definedName>
    <definedName name="BEx7FDSMN2GZTVYZEY80IJ9W90QO" hidden="1">'[4]AP By MGMT Code'!$A$19</definedName>
    <definedName name="BEx7G4X4UB59YL9K6EHZNHKXYL5N" hidden="1">'[4]AP By MGMT Code'!$A$9:$B$15</definedName>
    <definedName name="BEx7H8H7MYRJ8B6YL3SHLFKXMTML" hidden="1">'[4]AP By MGMT Code'!$D$9:$E$22</definedName>
    <definedName name="BEx7HOYNHLI572YF60YTJLA51Y6S" hidden="1">'[4]AP By MGMT Code'!$A$9:$B$14</definedName>
    <definedName name="BEx7I1JSK6SU6YI7NBZTCGKNOWDX" hidden="1">#REF!</definedName>
    <definedName name="BEx7JSSAH68DI6KV87ZLVRSXKW62" hidden="1">'[4]AP By MGMT Code'!$D$9:$E$16</definedName>
    <definedName name="BEx7JU4WHDQ1D6H9Z831LLYMXGO8" hidden="1">'[4]AP By MGMT Code'!$D$24:$E$24</definedName>
    <definedName name="BEx91FJ86C4Q8J6FNHNF5RE8MKDU" hidden="1">#REF!</definedName>
    <definedName name="BEx91FJE2OLV24C1UN8SE2CCXWS8" hidden="1">#REF!</definedName>
    <definedName name="BEx941HOP12KTR5UNV14G7THH9MT" hidden="1">'[4]AP By MGMT Code'!$D$20:$E$20</definedName>
    <definedName name="BEx94ZYHDZJIEQEQIDFFLQFVE2QJ" hidden="1">'[4]AP By MGMT Code'!$A$21</definedName>
    <definedName name="BEx950UWEEZ891NJTGT3S1HH4PQT" hidden="1">'[4]AP By MGMT Code'!$A$19:$B$19</definedName>
    <definedName name="BEx952I55RES511MXC668IY1VK34" hidden="1">#REF!</definedName>
    <definedName name="BEx95HN3ZGIMIEQY9WNPHKDRBIEH" hidden="1">#REF!</definedName>
    <definedName name="BEx95HSF5K5NN58CLCN8AF5UZT8M" hidden="1">'[4]AP By MGMT Code'!$D$17:$E$17</definedName>
    <definedName name="BEx97ZPARG8SGTOTZZQXSOPK9P9Z" hidden="1">'[4]AP By MGMT Code'!$A$9:$B$16</definedName>
    <definedName name="BEx9871LYCEJIMEZ1N2Y75PZKY3T" hidden="1">'[4]AP By MGMT Code'!$A$17:$B$17</definedName>
    <definedName name="BEx98GS52ZNWGBKXFI2S0VN4NMD5" hidden="1">'[4]AP By MGMT Code'!$D$17:$E$17</definedName>
    <definedName name="BEx99524WB1QJ3ZE3I6WR44TO5RU" hidden="1">'[4]AP By MGMT Code'!$A$24:$B$24</definedName>
    <definedName name="BEx9A567WQ5842CQLX6UPTKEBOR8" hidden="1">'[4]AP By MGMT Code'!$D$15:$E$15</definedName>
    <definedName name="BEx9CNZC0XOK2F3VIUB87PCYSYPL" hidden="1">#REF!</definedName>
    <definedName name="BEx9HF9CFHEXOWZZ5HXI82R7ZD53" hidden="1">'[4]AP By MGMT Code'!$D$9:$E$20</definedName>
    <definedName name="BEx9HVW3RQLI5UOPY3RH4BRNKFWF" hidden="1">'[4]AP By MGMT Code'!$D$20:$E$20</definedName>
    <definedName name="BEx9IGQ15894BEJN2FFPQ57NZGAJ" hidden="1">#REF!</definedName>
    <definedName name="BEx9JUX98BQPOZYEZS2K1JSOVNH7" hidden="1">'[4]AP By MGMT Code'!$D$9:$E$14</definedName>
    <definedName name="BExAWQ3DC1IL60OCSJGL8K5SI6AN" hidden="1">'[4]AP By MGMT Code'!$D$9:$E$25</definedName>
    <definedName name="BExB1SREWJP47TWRG5H2HDC60O8G" hidden="1">'[4]AP By MGMT Code'!$A$9:$B$17</definedName>
    <definedName name="BExB2MQE3YCUEXUV0O842OVX7KG2" hidden="1">#REF!</definedName>
    <definedName name="BExB5CKYR12IDEDDR5XJ3I7ASL5V" hidden="1">'[4]AP By MGMT Code'!$A$19</definedName>
    <definedName name="BExB5TD6ZBVL4GWE8UEWBHM1BW6B" hidden="1">#REF!</definedName>
    <definedName name="BExB64LUC0UYCG1A6E94M64VCQNN" hidden="1">'[4]AP By MGMT Code'!$A$19</definedName>
    <definedName name="BExB7WQOUDPEDA65VALTR2ED1DM0" hidden="1">'[4]AP By MGMT Code'!$D$9:$E$23</definedName>
    <definedName name="BExB82QAHH1KW328ZAZUQ0P66MD2" hidden="1">'[4]AP By MGMT Code'!$A$26</definedName>
    <definedName name="BExBAAR5HJSII5NVSV3DETH5OSSN" hidden="1">#REF!</definedName>
    <definedName name="BExBBHB9M0269ZFA4B4QAL5GDXVI" hidden="1">'[4]AP By MGMT Code'!$A$19:$B$19</definedName>
    <definedName name="BExBCLX18YR2EK82LUNP1H5FMJSW" hidden="1">#REF!</definedName>
    <definedName name="BExCU4BMMNGMZAUIT56Z5RLJGDQY" hidden="1">'[4]AP By MGMT Code'!$A$9:$B$14</definedName>
    <definedName name="BExCWRBRG0SHBAG2REX8ZQUN2Q7P" hidden="1">'[4]AP By MGMT Code'!$A$17:$B$17</definedName>
    <definedName name="BExCXXVWKBJ1AV5XNQT5WZQ6N0HW" hidden="1">'[4]AP By MGMT Code'!$A$9:$B$15</definedName>
    <definedName name="BExCYQCXFDVWKI7NFYIIM3ME0L1M" hidden="1">'[4]AP By MGMT Code'!$A$19:$B$19</definedName>
    <definedName name="BExD0HW61V8B6GSP39Y0I2SD8SR3" hidden="1">#REF!</definedName>
    <definedName name="BExD0R6MAN3OU7RTN5NI33ZBRPHM" hidden="1">#REF!</definedName>
    <definedName name="BExD1RG67J70CHIMW1AW0BRL1523" hidden="1">'[4]AP By MGMT Code'!$A$22</definedName>
    <definedName name="BExD32NGM3JWWXP0OK36ZEO09U29" hidden="1">#REF!</definedName>
    <definedName name="BExD3OTVW3NSD2DRKECRKTT1I8JY" hidden="1">'[4]AP By MGMT Code'!$D$9:$E$16</definedName>
    <definedName name="BExD5BVBX92GG6RR8AJS4CV2ZAZU" hidden="1">'[4]AP By MGMT Code'!$A$20:$B$20</definedName>
    <definedName name="BExD73K1BQ4GF54VKRKD1MSDD0I7" hidden="1">'[4]AP By MGMT Code'!$A$21</definedName>
    <definedName name="BExEQ5PCLSXDKOZ0ETQPMCHPCU3B" hidden="1">'[4]AP By MGMT Code'!$D$9:$E$13</definedName>
    <definedName name="BExEQM6S66ZV6C21N3B60FHIRVX4" hidden="1">#REF!</definedName>
    <definedName name="BExERWCEBKQRYWRQLYJ4UCMMKTHG" localSheetId="1" hidden="1">'[5]Table'!#REF!</definedName>
    <definedName name="BExERWCEBKQRYWRQLYJ4UCMMKTHG" localSheetId="3" hidden="1">'[5]Table'!#REF!</definedName>
    <definedName name="BExERWCEBKQRYWRQLYJ4UCMMKTHG" localSheetId="7" hidden="1">'[5]Table'!#REF!</definedName>
    <definedName name="BExERWCEBKQRYWRQLYJ4UCMMKTHG" localSheetId="9" hidden="1">'[5]Table'!#REF!</definedName>
    <definedName name="BExERWCEBKQRYWRQLYJ4UCMMKTHG" hidden="1">'[5]Table'!#REF!</definedName>
    <definedName name="BExESN5YVUITGSVKL0G7UP4CGM6R" hidden="1">#REF!</definedName>
    <definedName name="BExEUOFSIM29U5GYRKV141GV3305" hidden="1">'[4]AP By MGMT Code'!$D$15:$E$15</definedName>
    <definedName name="BExEUOW26EONFJV3P4G7J4BXH4ZE" hidden="1">#REF!</definedName>
    <definedName name="BExEVKNRH7JOBJ2ZDB5326OMMCQW" hidden="1">'[4]AP By MGMT Code'!$D$9:$E$17</definedName>
    <definedName name="BExEVSATRWAAA89GBN64FGZRM9IA" hidden="1">'[4]AP By MGMT Code'!$D$9:$E$14</definedName>
    <definedName name="BExEWOYWCE80SV2ZV9HU7M570DPC" hidden="1">'[4]AP By MGMT Code'!$A$9:$B$14</definedName>
    <definedName name="BExEXLBZIC8FE04VW3ZJ5XPNSE0C" hidden="1">'[4]AP By MGMT Code'!$A$9:$B$14</definedName>
    <definedName name="BExEXLSB98ON4DXKMR9WDBM94NBF" hidden="1">'[4]AP By MGMT Code'!$A$19</definedName>
    <definedName name="BExEXSDNGLN7E3ZISJSEZF8S5100" hidden="1">#REF!</definedName>
    <definedName name="BExF12RE4U7QO989PCVUTANI1I4S" hidden="1">'[4]AP By MGMT Code'!$A$21</definedName>
    <definedName name="BExF40K0L7KWZOLT390XR1OO81D5" hidden="1">#REF!</definedName>
    <definedName name="BExF43UONXHS1XWKHQOAAXNL4WX0" hidden="1">'[4]AP By MGMT Code'!$D$19:$E$19</definedName>
    <definedName name="BExF6CRPYYB3C1K22ZMPKPXSKMS9" hidden="1">#REF!</definedName>
    <definedName name="BExF6E9NO91LWC8ZRTWZOBEFFBPN" hidden="1">'[4]AP By MGMT Code'!$D$26:$E$26</definedName>
    <definedName name="BExF6ZP25DURIY1MDYVU07PIMSKF" hidden="1">'[4]AP By MGMT Code'!$D$9:$E$14</definedName>
    <definedName name="BExGL4Q0QF3PUED0AYFUFMPX4D7X" hidden="1">#REF!</definedName>
    <definedName name="BExGO69IZQY61W53ETRIYPB5QBYW" hidden="1">#REF!</definedName>
    <definedName name="BExGOIZZTRZEIZON3QXT6LVLA080" hidden="1">#REF!</definedName>
    <definedName name="BExGQ4OY5VR4PI8PF18YFTLZI81S" hidden="1">#REF!</definedName>
    <definedName name="BExGS8YSWZ4CYBO6KCGVT8V9OWM9" hidden="1">#REF!</definedName>
    <definedName name="BExGTG9TS3F59J23IW8IEGGH0S9N" hidden="1">#REF!</definedName>
    <definedName name="BExGUIMWM1SESJVUR2IE8VCBU541" hidden="1">#REF!</definedName>
    <definedName name="BExGVZDQB93L8NHR937Z9LRDB6TX" hidden="1">#REF!</definedName>
    <definedName name="BExGWS02S7HSGPJW05UHV8X3YQBZ" hidden="1">'[4]AP By MGMT Code'!$A$20:$B$20</definedName>
    <definedName name="BExGX9DUWOY3AESUM0W2XUAWK5C8" hidden="1">#REF!</definedName>
    <definedName name="BExGXM4I7C5B2ALERYVU1RPGCMEA" hidden="1">'[4]AP By MGMT Code'!$D$9:$E$15</definedName>
    <definedName name="BExH2WA3DENOLU9MX5S4RR8C5GQP" hidden="1">'[4]AP By MGMT Code'!$A$19:$B$19</definedName>
    <definedName name="BExH34Z1BE702LDGM7ZCD0X0RJRP" hidden="1">'[4]AP By MGMT Code'!$A$15:$B$15</definedName>
    <definedName name="BExIID9FD1D8VN55Y1OIMH20H2QY" hidden="1">'[4]AP By MGMT Code'!$D$9:$E$15</definedName>
    <definedName name="BExIINWEGOCXP564W9U73TQBW4AC" hidden="1">#REF!</definedName>
    <definedName name="BExIIW4ZW0W0Q8RU024MABKB5QG1" hidden="1">#REF!</definedName>
    <definedName name="BExIL1B90I1STTW78P50YEFYLYKZ" hidden="1">'[4]AP By MGMT Code'!$D$19:$E$19</definedName>
    <definedName name="BExIN733G5P4OCJ5SD8VNJ7B3QKQ" hidden="1">#REF!</definedName>
    <definedName name="BExIS6WJU8NSY7JI3HLVRAJNTHIJ" hidden="1">#REF!</definedName>
    <definedName name="BExISPC75LFDD5S8P6AP18ZRCFJ0" hidden="1">'[4]AP By MGMT Code'!$D$9:$E$25</definedName>
    <definedName name="BExIT945FK7HMZIHHQBI9S8S4L8C" hidden="1">'[4]AP By MGMT Code'!$D$17:$E$17</definedName>
    <definedName name="BExITOEEYXIAWH7LINH6F74TWBST" hidden="1">#REF!</definedName>
    <definedName name="BExIUHMCEH62CPMAUHR7W8VJKMZL" hidden="1">'[4]AP By MGMT Code'!$A$21</definedName>
    <definedName name="BExIVAU9B8UHDBU73O6932NROGK2" hidden="1">#REF!</definedName>
    <definedName name="BExIVQ9ZT09M8XAUA6UABKH3ED4I" hidden="1">'[4]AP By MGMT Code'!$A$9:$B$13</definedName>
    <definedName name="BExIWSHLEBT9PY9FACAOGRIRM75Q" hidden="1">#REF!</definedName>
    <definedName name="BExIXW1TAYA8GDMQJ207ZVADUIXP" hidden="1">#REF!</definedName>
    <definedName name="BExIZ497GEQQRUKIU6MDQ0TVBU77" hidden="1">'[4]AP By MGMT Code'!$A$9:$B$15</definedName>
    <definedName name="BExKDM0MIO690C327ZBKTQ115F2V" hidden="1">'[4]AP By MGMT Code'!$A$17:$B$17</definedName>
    <definedName name="BExKE33O37F1IYSXERXRNIDMZ2A2" hidden="1">#REF!</definedName>
    <definedName name="BExKF32DPXPXYGTA7EOQ831AB2P6" hidden="1">'[4]AP By MGMT Code'!$A$9:$B$14</definedName>
    <definedName name="BExKL23KNZ0S7ZHQP0S5SDY5O8WH" hidden="1">#REF!</definedName>
    <definedName name="BExKLGXLLIXFDYSOC3F6PJJ2H1MK" hidden="1">'[4]AP By MGMT Code'!$D$26:$E$26</definedName>
    <definedName name="BExKP53O19WBNP3XAYY75WUJ2845" hidden="1">#REF!</definedName>
    <definedName name="BExKPRQ7TEDEA5VRZR9IIACEN0JQ" hidden="1">'[4]AP By MGMT Code'!$D$9:$E$17</definedName>
    <definedName name="BExKTNZKYTN03W2X8FJB1KBVP82T" hidden="1">'[4]AP By MGMT Code'!$A$9:$B$16</definedName>
    <definedName name="BExKTOFUJ7DPD0UQGRPYAXI2J6AS" hidden="1">'[4]AP By MGMT Code'!$D$17:$E$17</definedName>
    <definedName name="BExKUB7OIFQK6U25WM6PZ02F3KDN" hidden="1">'[4]AP By MGMT Code'!$D$20:$E$20</definedName>
    <definedName name="BExKUNNKL8GZOAO2XS5QKBZLASNR" hidden="1">#REF!</definedName>
    <definedName name="BExKV98E5Z5TI7QNR35LZT4I26S2" hidden="1">'[4]AP By MGMT Code'!$A$22</definedName>
    <definedName name="BExKVW5PQ06M9L495MG9G27TO3JI" hidden="1">#REF!</definedName>
    <definedName name="BExMAJ0KH7S9M008YC9MT3S6YWVW" hidden="1">#REF!</definedName>
    <definedName name="BExMB5CC9JHPST8QCRCXGERS347S" hidden="1">'[4]AP By MGMT Code'!$A$19:$F$29</definedName>
    <definedName name="BExMBRZ1WAYYINT2YIY4PE7HVW08" hidden="1">#REF!</definedName>
    <definedName name="BExMBYPQDG9AYDQ5E8IECVFREPO6" localSheetId="1" hidden="1">'[5]Table'!#REF!</definedName>
    <definedName name="BExMBYPQDG9AYDQ5E8IECVFREPO6" localSheetId="3" hidden="1">'[5]Table'!#REF!</definedName>
    <definedName name="BExMBYPQDG9AYDQ5E8IECVFREPO6" localSheetId="7" hidden="1">'[5]Table'!#REF!</definedName>
    <definedName name="BExMBYPQDG9AYDQ5E8IECVFREPO6" localSheetId="9" hidden="1">'[5]Table'!#REF!</definedName>
    <definedName name="BExMBYPQDG9AYDQ5E8IECVFREPO6" hidden="1">'[5]Table'!#REF!</definedName>
    <definedName name="BExMCPJBTXWCLS2TPZ8RWST1L4VL" hidden="1">'[4]AP By MGMT Code'!$A$9:$B$14</definedName>
    <definedName name="BExMEH2R1IQIDCO77029VQSYHAEH" hidden="1">#REF!</definedName>
    <definedName name="BExMEIKOIHVG8D5J2YKF5WEDQ4YN" hidden="1">'[4]AP By MGMT Code'!$D$15:$E$15</definedName>
    <definedName name="BExMHZ3JD6S0HP7LQUMRTZTTCAC3" hidden="1">#REF!</definedName>
    <definedName name="BExMI7N49V2J27YCFMFLO5NPY1AA" hidden="1">#REF!</definedName>
    <definedName name="BExMJML6T1XTVQ87LGLK7PS2ZT5C" hidden="1">#REF!</definedName>
    <definedName name="BExMLZJZNOIVWCG3D9L5DSK79J9B" hidden="1">#REF!</definedName>
    <definedName name="BExMPFH95P6TEIAGGZB4T3H5J064" hidden="1">'[4]AP By MGMT Code'!$A$17:$B$17</definedName>
    <definedName name="BExMPLX4PJR9OQR0NJVJUFX9VZ65" hidden="1">#REF!</definedName>
    <definedName name="BExMPPYW48VCKIPQNJNXSTCOU2NG" hidden="1">'[4]AP By MGMT Code'!$A$9:$B$15</definedName>
    <definedName name="BExMPRM5Q3PWD4S9OCHMZJ5OHXM8" hidden="1">'[4]AP By MGMT Code'!$D$9:$E$18</definedName>
    <definedName name="BExO5L15N3ROMLP2ALD23LTV88MU" hidden="1">#REF!</definedName>
    <definedName name="BExO6BEMQT4JNWQXTLNT0A33RHJW" hidden="1">'[4]AP By MGMT Code'!$D$17:$E$17</definedName>
    <definedName name="BExO71MLOT0XLWUSZC0O9RN3HHA3" hidden="1">'[4]AP By MGMT Code'!$A$17</definedName>
    <definedName name="BExO7N203T0U8D0W1ZZGM0UJOCIG" hidden="1">'[4]AP By MGMT Code'!$D$9:$E$15</definedName>
    <definedName name="BExO8153WTLHG1MPZXYB9YKJKVNQ" hidden="1">'[4]AP By MGMT Code'!$A$21</definedName>
    <definedName name="BExO91URGOKY0T7L2QLZ5BZQA8QH" hidden="1">#REF!</definedName>
    <definedName name="BExODKQP2CBC2P1BBRUR4TPOWF4C" hidden="1">'[4]AP By MGMT Code'!$A$15:$B$15</definedName>
    <definedName name="BExODZFDGPW56PTU5HT3Z198ZO2K" hidden="1">#REF!</definedName>
    <definedName name="BExOETZXDJJZKKQ7ZK3YGGDYEGFR" hidden="1">'[4]AP By MGMT Code'!$A$17:$B$17</definedName>
    <definedName name="BExOGLONV9X9X5841HBNAL5GZ0ET" hidden="1">#REF!</definedName>
    <definedName name="BExOH1VB7RC0GKJ5D9DIXF0XUZNC" hidden="1">#REF!</definedName>
    <definedName name="BExOIYCGKW2OD2LY9OE1WM6NAA17" hidden="1">'[4]AP By MGMT Code'!$A$21</definedName>
    <definedName name="BExOKTXFO58QQ0GJAGQ5ZJKTGVEQ" hidden="1">'[4]AP By MGMT Code'!$A$19:$B$19</definedName>
    <definedName name="BExOLRHXQ533GYCLMWEJBGZ7ZPQE" hidden="1">'[4]AP By MGMT Code'!$A$17</definedName>
    <definedName name="BExOP38A2MZCU51DXI9F1FTE3EVA" hidden="1">#REF!</definedName>
    <definedName name="BExOP92M8FUCLJYWKDA0OZVFSTRD" hidden="1">'[4]AP By MGMT Code'!$A$9:$B$13</definedName>
    <definedName name="BExQ33LWKU9MRJGASVQ9QJNC9VLR" hidden="1">#REF!</definedName>
    <definedName name="BExQ3RQE5W2KKL07T2U3ZO00GI92" hidden="1">'[4]AP By MGMT Code'!$A$9:$B$14</definedName>
    <definedName name="BExQ3WJ1M2TSHUF5N98KDSVRO3X4" hidden="1">#REF!</definedName>
    <definedName name="BExQ46V7PN94C6KX7BB7NO1K25L1" hidden="1">'[4]AP By MGMT Code'!$D$24:$E$24</definedName>
    <definedName name="BExQ4ZN0BC3BGW9T7XOBMUR5BHXZ" hidden="1">#REF!</definedName>
    <definedName name="BExQ64JPSY8UMPRK46RC9XMI8TC1" hidden="1">'[4]AP By MGMT Code'!$A$9:$B$15</definedName>
    <definedName name="BExQ747PEQ05IKZBM285Q8QR0IJ0" hidden="1">'[4]AP By MGMT Code'!$D$17:$E$17</definedName>
    <definedName name="BExQ869UFIPAIDXP64AYG4L2IBHN" hidden="1">#REF!</definedName>
    <definedName name="BExQ8HNU0XL6M0JLSUL8WO5VXFO4" hidden="1">#REF!</definedName>
    <definedName name="BExQ9ZLYHWABXAA9NJDW8ZS0UQ9P" localSheetId="1" hidden="1">'[5]Table'!#REF!</definedName>
    <definedName name="BExQ9ZLYHWABXAA9NJDW8ZS0UQ9P" localSheetId="3" hidden="1">'[5]Table'!#REF!</definedName>
    <definedName name="BExQ9ZLYHWABXAA9NJDW8ZS0UQ9P" localSheetId="7" hidden="1">'[5]Table'!#REF!</definedName>
    <definedName name="BExQ9ZLYHWABXAA9NJDW8ZS0UQ9P" localSheetId="9" hidden="1">'[5]Table'!#REF!</definedName>
    <definedName name="BExQ9ZLYHWABXAA9NJDW8ZS0UQ9P" hidden="1">'[5]Table'!#REF!</definedName>
    <definedName name="BExQBKJTFW0ZPMCV40XGQ35JMP8B" hidden="1">'[4]AP By MGMT Code'!$D$9:$E$17</definedName>
    <definedName name="BExQCS0CED9NTYM11OQTHT08RYSN" hidden="1">#REF!</definedName>
    <definedName name="BExQCZNDT1UZQSICTRX5YLO3NRZQ" hidden="1">'[4]AP By MGMT Code'!$A$17</definedName>
    <definedName name="BExQD0ZZXBADDX9O4N9189LX7CJW" hidden="1">#REF!</definedName>
    <definedName name="BExQD7FWGKWICBVR4X7PXH9YZVI0" hidden="1">'[4]AP By MGMT Code'!$A$9:$B$17</definedName>
    <definedName name="BExQDH6MHF3AWBD4WKF3B5UAU3T9" hidden="1">#REF!</definedName>
    <definedName name="BExQJXWEU91SGTKCJ6X1ITB9I8I4" hidden="1">#REF!</definedName>
    <definedName name="BExS2VUMV7HQETMK1W9QIPXSO59M" hidden="1">#REF!</definedName>
    <definedName name="BExS608MEXZOXAT51YLTMHY4L9NH" hidden="1">'[4]AP By MGMT Code'!$A$21</definedName>
    <definedName name="BExS6I808OUDO4I050XXJ1IZAQLC" hidden="1">'[4]AP By MGMT Code'!$A$26</definedName>
    <definedName name="BExS6NX0848GWAB5DW2BLKSJ7W14" hidden="1">'[4]AP By MGMT Code'!$A$26:$B$26</definedName>
    <definedName name="BExS7S83UA78RP31ZQWVBJE55JTR" hidden="1">#REF!</definedName>
    <definedName name="BExSB3YIP8YEC9BP4R13QUTXEGO8" hidden="1">#REF!</definedName>
    <definedName name="BExSBA3MW4NYPIN33VNC6PNANRCC" hidden="1">#REF!</definedName>
    <definedName name="BExSBDP37E9G73YCKKHRPY8XVY9L" hidden="1">'[4]AP By MGMT Code'!$A$17:$B$17</definedName>
    <definedName name="BExSE4QUGM77TSXRC752JPTCC14G" hidden="1">'[4]AP By MGMT Code'!$D$17:$E$17</definedName>
    <definedName name="BExSEBSH9WRT033QM5LX27UVZLXL" hidden="1">#REF!</definedName>
    <definedName name="BExSES9WI50D5NVRA8ZDXI67HE2R" hidden="1">'[4]AP By MGMT Code'!$D$9:$D$15</definedName>
    <definedName name="BExSGLB38N43D2012OGH4V31BYG5" hidden="1">'[4]AP By MGMT Code'!$A$19:$F$29</definedName>
    <definedName name="BExTUNC61FA2OJUZG3MC0Q4YBUF1" hidden="1">'[4]AP By MGMT Code'!$A$9:$B$13</definedName>
    <definedName name="BExTUY9WNSJ91GV8CP0SKJTEIV82" localSheetId="1" hidden="1">'[5]Table'!#REF!</definedName>
    <definedName name="BExTUY9WNSJ91GV8CP0SKJTEIV82" localSheetId="3" hidden="1">'[5]Table'!#REF!</definedName>
    <definedName name="BExTUY9WNSJ91GV8CP0SKJTEIV82" localSheetId="7" hidden="1">'[5]Table'!#REF!</definedName>
    <definedName name="BExTUY9WNSJ91GV8CP0SKJTEIV82" localSheetId="9" hidden="1">'[5]Table'!#REF!</definedName>
    <definedName name="BExTUY9WNSJ91GV8CP0SKJTEIV82" hidden="1">'[5]Table'!#REF!</definedName>
    <definedName name="BExTY4WUUTG8H435TWNQ3OQNGC3A" hidden="1">'[4]AP By MGMT Code'!$A$17:$B$17</definedName>
    <definedName name="BExTYOE6AG566E6OR72AXVEUB7FU" hidden="1">'[4]AP By MGMT Code'!$A$17:$B$17</definedName>
    <definedName name="BExU09SA67DXDQYND317QLWYHABW" hidden="1">#REF!</definedName>
    <definedName name="BExU1HE3ECQCMTO06GSCOFWGX0EO" hidden="1">#REF!</definedName>
    <definedName name="BExU1LVYT8Z42U03QJJ33CAQQBUN" hidden="1">'[4]AP By MGMT Code'!$A$17:$B$17</definedName>
    <definedName name="BExU28NZXUJB9W17RSNKSK1JIHHF" hidden="1">#REF!</definedName>
    <definedName name="BExU2HSZCX8ITJ1W4RWJXYGELVDQ" hidden="1">'[4]AP By MGMT Code'!$D$19:$E$19</definedName>
    <definedName name="BExU36ODV97MBVC4DOTFLDICGNUK" hidden="1">#REF!</definedName>
    <definedName name="BExU88G1AHFIK0TE570LT49FBNW1" hidden="1">#REF!</definedName>
    <definedName name="BExU97NVLJJXTITNSJYF2XSR95OY" hidden="1">'[4]AP By MGMT Code'!$D$9:$E$18</definedName>
    <definedName name="BExUAK7OHYJJ56TYNMF4BKE8FGFO" hidden="1">#REF!</definedName>
    <definedName name="BExVQO9KXCVUXZRLU6MVIIDPLJ2Z" hidden="1">'[4]AP By MGMT Code'!$A$19:$B$19</definedName>
    <definedName name="BExVT4TUR5DPCET5AXGASUHH6DTX" hidden="1">'[4]AP By MGMT Code'!$A$19</definedName>
    <definedName name="BExVTTJW6W0O9MS3X0OREUC27Z9I" hidden="1">'[4]AP By MGMT Code'!$A$19</definedName>
    <definedName name="BExVULQ5O4S4QIMAT7ZT3NZ8D5G4" hidden="1">'[4]AP By MGMT Code'!$A$20:$B$20</definedName>
    <definedName name="BExVVJAFKWZXNU92SSIU20P1QHKY" hidden="1">'[4]AP By MGMT Code'!$D$9:$E$18</definedName>
    <definedName name="BExVWI20GI1ZDHWNKE6DQ0UR8US3" hidden="1">'[4]AP By MGMT Code'!$D$9:$E$13</definedName>
    <definedName name="BExVXL0N9EX0J93MKD94O3O5A8VW" hidden="1">'[4]AP By MGMT Code'!$A$19:$F$29</definedName>
    <definedName name="BExVXQ9FGWC8L41YC93GF0GL3XEK" hidden="1">'[4]AP By MGMT Code'!$A$9:$B$15</definedName>
    <definedName name="BExVYUKPH4A8FCOGB2D1GZNPMZ6Z" hidden="1">'[4]AP By MGMT Code'!$A$22</definedName>
    <definedName name="BExW1XWT58GOZNL0WU7MA7ZXP4LY" hidden="1">'[4]AP By MGMT Code'!$D$9:$E$15</definedName>
    <definedName name="BExW31MCV04X4C43S02DMMONMVK8" hidden="1">'[4]AP By MGMT Code'!$D$17:$E$17</definedName>
    <definedName name="BExW5374G1OETC40U3ULFLW8VH3Y" hidden="1">'[4]AP By MGMT Code'!$A$19</definedName>
    <definedName name="BExW6HZW5326S9WURX3095ZRJPVB" hidden="1">'[4]AP By MGMT Code'!$A$19:$B$19</definedName>
    <definedName name="BExXM7NWP3WJFFLZTTUGVCCM2RZ2" hidden="1">#REF!</definedName>
    <definedName name="BExXNDH1DZA1BEQOXRZJCDO44MTO" hidden="1">#REF!</definedName>
    <definedName name="BExXNSWLB2JVE37XUPMMNRHPUU35" hidden="1">'[4]AP By MGMT Code'!$A$15:$B$15</definedName>
    <definedName name="BExXOH6KDAG5EBHNSFID0KI5PE67" hidden="1">#REF!</definedName>
    <definedName name="BExXP3276FAJJGZJ6IEFCUUIVQ75" hidden="1">'[4]AP By MGMT Code'!$D$9:$E$14</definedName>
    <definedName name="BExXPWA3R8TOS57WNQL7JGRT9FMJ" hidden="1">'[4]AP By MGMT Code'!$A$9:$B$14</definedName>
    <definedName name="BExXQJ23E2QD77JX1XYND7ZB1DCG" hidden="1">'[4]AP By MGMT Code'!$A$9:$B$15</definedName>
    <definedName name="BExXRN2GPOFWJU9WRX8ISZ4C80G6" hidden="1">'[4]AP By MGMT Code'!$A$26:$B$26</definedName>
    <definedName name="BExXUM26U5FOP90SBD92MMHRR1OM" hidden="1">#REF!</definedName>
    <definedName name="BExXXI22EYQVZE9ZYUNXUNP0Z6N9" hidden="1">'[4]AP By MGMT Code'!$D$17:$E$17</definedName>
    <definedName name="BExXZRQ4PON1ESY4WW66P9CIEAXF" hidden="1">'[4]AP By MGMT Code'!$D$17:$E$17</definedName>
    <definedName name="BExY0OOZG63PLSR2IPR4EU9W2FVW" hidden="1">'[4]AP By MGMT Code'!$A$9:$B$15</definedName>
    <definedName name="BExY18H38TRJTEV1DXYE2CVD2ERV" hidden="1">'[4]AP By MGMT Code'!$D$19:$E$19</definedName>
    <definedName name="BExY4F97NBGGLDTQKVPEEF3GDGJ9" hidden="1">#REF!</definedName>
    <definedName name="BExY4TXWAG0PHU3ZHV4Z8ZAXJ6H4" hidden="1">#REF!</definedName>
    <definedName name="BExY53TYWDLNEUZP27UAVRMKNQ9H" hidden="1">'[4]AP By MGMT Code'!$A$9:$B$15</definedName>
    <definedName name="BExY5C83GULV55228OP704DS5CXU" hidden="1">'[4]AP By MGMT Code'!$D$17:$E$17</definedName>
    <definedName name="BExZIJOLQMBLMSDWSZEZAL094YDS" hidden="1">'[4]AP By MGMT Code'!$A$28:$H$35</definedName>
    <definedName name="BExZJ42B3F1FT62AXWX6H0GUC4O0" hidden="1">'[4]AP By MGMT Code'!$D$9:$E$18</definedName>
    <definedName name="BExZJIG6AW980T0BZBA4JXINV6AO" hidden="1">'[4]AP By MGMT Code'!$A$17:$B$17</definedName>
    <definedName name="BExZKGRJ6N4ERN6YVP01NN7YGS5W" hidden="1">#REF!</definedName>
    <definedName name="BExZLBXMGVEODWNGJVI2UXVUJ9IP" hidden="1">'[4]AP By MGMT Code'!$A$19</definedName>
    <definedName name="BExZM2B59LLVZTMY3B7MVAQ7X3PY" hidden="1">#REF!</definedName>
    <definedName name="BExZOEYYZWX4Q3DRTWPJFFSR4RS8" hidden="1">#REF!</definedName>
    <definedName name="BExZOQYL5BD0I0SHSRSBPWI2P89S" hidden="1">#REF!</definedName>
    <definedName name="BExZP9E1YZHTC9XLBL898D7ZM1I0" hidden="1">#REF!</definedName>
    <definedName name="BExZR4IWNQUB0KOCR3PH83XQAA7O" hidden="1">#REF!</definedName>
    <definedName name="BExZRDD3YJIE57SO6FEPCEW3JAQU" hidden="1">#REF!</definedName>
    <definedName name="BExZRRARJMFV0ALI7D6QP9P40XDJ" hidden="1">'[4]AP By MGMT Code'!$D$9:$D$15</definedName>
    <definedName name="BExZS9L3V2BEG0I76R3YOUB4OO5K" hidden="1">'[4]AP By MGMT Code'!$D$9:$E$17</definedName>
    <definedName name="BExZT1LV669TTO23EQP5J530NWLM" hidden="1">'[4]AP By MGMT Code'!$A$9:$B$15</definedName>
    <definedName name="BExZT75DE6XS14LSQ738XFZSCC2N" hidden="1">'[4]AP By MGMT Code'!$A$17:$B$17</definedName>
    <definedName name="BExZT9JQ575DHT2K19WLAX52B7FW" hidden="1">#REF!</definedName>
    <definedName name="BExZTALJZ7G6AD0DONZVH4NQ4SPY" hidden="1">#REF!</definedName>
    <definedName name="BS">#REF!</definedName>
    <definedName name="BudActOld">#REF!</definedName>
    <definedName name="BudvsActMth">#REF!</definedName>
    <definedName name="BudvsActYTD">#REF!</definedName>
    <definedName name="conmed_BS">#REF!</definedName>
    <definedName name="conmed_CS">#REF!</definedName>
    <definedName name="conmed_detail">#REF!</definedName>
    <definedName name="corpmap">'[6]corpmap'!$A$2:$B$277</definedName>
    <definedName name="DET">#REF!</definedName>
    <definedName name="EXPLAN">#REF!</definedName>
    <definedName name="graphdata">#REF!</definedName>
    <definedName name="hhh" localSheetId="3">'[3]BALSHEET - Millions'!#REF!</definedName>
    <definedName name="hhh" localSheetId="7">'[3]BALSHEET - Millions'!#REF!</definedName>
    <definedName name="hhh">'[3]BALSHEET - Millions'!#REF!</definedName>
    <definedName name="howToChange" localSheetId="11">#REF!</definedName>
    <definedName name="howToChange" localSheetId="1">#REF!</definedName>
    <definedName name="howToChange" localSheetId="3">#REF!</definedName>
    <definedName name="howToChange" localSheetId="7">#REF!</definedName>
    <definedName name="howToChange" localSheetId="9">#REF!</definedName>
    <definedName name="howToChange">#REF!</definedName>
    <definedName name="howToCheck" localSheetId="11">#REF!</definedName>
    <definedName name="howToCheck" localSheetId="1">#REF!</definedName>
    <definedName name="howToCheck" localSheetId="3">#REF!</definedName>
    <definedName name="howToCheck" localSheetId="7">#REF!</definedName>
    <definedName name="howToCheck" localSheetId="9">#REF!</definedName>
    <definedName name="howToCheck">#REF!</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L_DATE_SCHEDULE" hidden="1">"c2481"</definedName>
    <definedName name="IQ_CALL_FEATURE" hidden="1">"c2197"</definedName>
    <definedName name="IQ_CALL_PRICE_SCHEDULE" hidden="1">"c2482"</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KF">#REF!</definedName>
    <definedName name="LOLD">1</definedName>
    <definedName name="LOLD_Table">10</definedName>
    <definedName name="MISACCR">#REF!</definedName>
    <definedName name="MiscRec">#REF!</definedName>
    <definedName name="OOO">#REF!</definedName>
    <definedName name="pharm_CS" localSheetId="1">'[9]Staff'!#REF!</definedName>
    <definedName name="pharm_CS" localSheetId="3">'[9]Staff'!#REF!</definedName>
    <definedName name="pharm_CS" localSheetId="7">'[9]Staff'!#REF!</definedName>
    <definedName name="pharm_CS" localSheetId="9">'[9]Staff'!#REF!</definedName>
    <definedName name="pharm_CS">'[9]Staff'!#REF!</definedName>
    <definedName name="position">#REF!</definedName>
    <definedName name="_xlnm.Print_Area" localSheetId="0">'1. Summary_including'!$A$1:$T$37</definedName>
    <definedName name="_xlnm.Print_Area" localSheetId="10">'10. ADDL DATA'!$1:$22</definedName>
    <definedName name="_xlnm.Print_Area" localSheetId="11">'11. Proj Specified'!$A$1:$G$26</definedName>
    <definedName name="_xlnm.Print_Area" localSheetId="1">'2. PVE '!$A$1:$P$32</definedName>
    <definedName name="_xlnm.Print_Area" localSheetId="2">'3. Review'!$A$1:$R$65</definedName>
    <definedName name="_xlnm.Print_Area" localSheetId="3">'4. FX Impact'!$A$1:$M$61</definedName>
    <definedName name="_xlnm.Print_Area" localSheetId="4">'5. Worldwide'!$A$1:$AB$56</definedName>
    <definedName name="_xlnm.Print_Area" localSheetId="5">'6. Domestic'!$A$1:$S$75</definedName>
    <definedName name="_xlnm.Print_Area" localSheetId="6">'7. International'!$A:$U</definedName>
    <definedName name="ProjActMth">#REF!</definedName>
    <definedName name="ProjvsActYTD">#REF!</definedName>
    <definedName name="Q1WkCap">#REF!</definedName>
    <definedName name="Q2WkCap">#REF!</definedName>
    <definedName name="Q3WkCap">#REF!</definedName>
    <definedName name="Q4WkCap">#REF!</definedName>
    <definedName name="QP2" localSheetId="1">#REF!</definedName>
    <definedName name="QP2" localSheetId="3">#REF!</definedName>
    <definedName name="QP2" localSheetId="6">'7. International'!#REF!</definedName>
    <definedName name="QP2" localSheetId="7">#REF!</definedName>
    <definedName name="QP2" localSheetId="9">#REF!</definedName>
    <definedName name="QP2">#REF!</definedName>
    <definedName name="QQ">#REF!</definedName>
    <definedName name="quarter">#REF!</definedName>
    <definedName name="SAPBEXhrIndnt" hidden="1">"Wide"</definedName>
    <definedName name="SAPsysID" hidden="1">"708C5W7SBKP804JT78WJ0JNKI"</definedName>
    <definedName name="SAPwbID" hidden="1">"ARS"</definedName>
    <definedName name="summary" localSheetId="0">'1. Summary_including'!$A$1:$M$31</definedName>
    <definedName name="summary">#REF!</definedName>
    <definedName name="VARIANCE">#REF!</definedName>
    <definedName name="WWSalesQuarter" localSheetId="6">'7. International'!$A$1:$L$45</definedName>
    <definedName name="WWSalesQuarter">#REF!</definedName>
    <definedName name="WWSalesYear" localSheetId="1">#REF!</definedName>
    <definedName name="WWSalesYear" localSheetId="3">#REF!</definedName>
    <definedName name="WWSalesYear" localSheetId="6">'7. International'!#REF!</definedName>
    <definedName name="WWSalesYear" localSheetId="7">#REF!</definedName>
    <definedName name="WWSalesYear" localSheetId="9">#REF!</definedName>
    <definedName name="WWSalesYear">#REF!</definedName>
    <definedName name="year">#REF!</definedName>
    <definedName name="ytd" localSheetId="6">'7. International'!$A$2:$L$32</definedName>
    <definedName name="ytd">#REF!</definedName>
  </definedNames>
  <calcPr fullCalcOnLoad="1" fullPrecision="0"/>
</workbook>
</file>

<file path=xl/sharedStrings.xml><?xml version="1.0" encoding="utf-8"?>
<sst xmlns="http://schemas.openxmlformats.org/spreadsheetml/2006/main" count="894" uniqueCount="284">
  <si>
    <t>BRISTOL-MYERS SQUIBB COMPANY</t>
  </si>
  <si>
    <t>Plavix</t>
  </si>
  <si>
    <t>Total</t>
  </si>
  <si>
    <t>QUARTER-TO-DATE</t>
  </si>
  <si>
    <t>Volume</t>
  </si>
  <si>
    <t>Long-term debt</t>
  </si>
  <si>
    <t xml:space="preserve"> </t>
  </si>
  <si>
    <t>Reyataz</t>
  </si>
  <si>
    <t>Erbitux</t>
  </si>
  <si>
    <t>Gross Margin</t>
  </si>
  <si>
    <t>Cardiovascular</t>
  </si>
  <si>
    <t>Oncology</t>
  </si>
  <si>
    <t>Virology</t>
  </si>
  <si>
    <t>Downsizing and streamlining of worldwide operations</t>
  </si>
  <si>
    <t>SPECIFIED ITEMS</t>
  </si>
  <si>
    <t>June 30,</t>
  </si>
  <si>
    <t>Baraclude</t>
  </si>
  <si>
    <t>% Change</t>
  </si>
  <si>
    <t>1st Qtr</t>
  </si>
  <si>
    <t>2nd Qtr</t>
  </si>
  <si>
    <t>6 Months</t>
  </si>
  <si>
    <t>3rd Qtr</t>
  </si>
  <si>
    <t>9 Months</t>
  </si>
  <si>
    <t>4th Qtr</t>
  </si>
  <si>
    <t>Year</t>
  </si>
  <si>
    <t>Cost of products sold</t>
  </si>
  <si>
    <t>Research and development</t>
  </si>
  <si>
    <t>Provision for restructuring</t>
  </si>
  <si>
    <t>Dividends declared per common share</t>
  </si>
  <si>
    <t>Other Ratios</t>
  </si>
  <si>
    <t>Effective Tax Rate</t>
  </si>
  <si>
    <t>March 31,</t>
  </si>
  <si>
    <t>September 30,</t>
  </si>
  <si>
    <t>Qtr vs. Qtr</t>
  </si>
  <si>
    <t>YTD vs. YTD</t>
  </si>
  <si>
    <t>Interest expense</t>
  </si>
  <si>
    <t xml:space="preserve">December 31, </t>
  </si>
  <si>
    <t>Advertising and product promotion</t>
  </si>
  <si>
    <t>Equity in net income of affiliates</t>
  </si>
  <si>
    <t>Marketing, selling and administrative</t>
  </si>
  <si>
    <t>Immunoscience</t>
  </si>
  <si>
    <t>Sprycel</t>
  </si>
  <si>
    <t>EXCLUDING PROJECTED SPECIFIED ITEMS</t>
  </si>
  <si>
    <t>N/A</t>
  </si>
  <si>
    <t>(a)</t>
  </si>
  <si>
    <t>(b)</t>
  </si>
  <si>
    <t>FX Impact</t>
  </si>
  <si>
    <t>Growth %</t>
  </si>
  <si>
    <t>.</t>
  </si>
  <si>
    <t>Favorable /</t>
  </si>
  <si>
    <t>(Unfavorable)</t>
  </si>
  <si>
    <t>Growth $</t>
  </si>
  <si>
    <t>Excluding FX</t>
  </si>
  <si>
    <t>Cash and cash equivalents</t>
  </si>
  <si>
    <t>Marketable securities - current</t>
  </si>
  <si>
    <t>Gain on sale of product lines, businesses and assets</t>
  </si>
  <si>
    <t>Avapro/Avalide</t>
  </si>
  <si>
    <t xml:space="preserve">RECONCILIATION OF GAAP AND NON-GAAP GROWTH DOLLARS AND PERCENTAGES EXCLUDING FOREIGN EXCHANGE IMPACT </t>
  </si>
  <si>
    <t>Neuroscience</t>
  </si>
  <si>
    <t>Marketable securities - long term</t>
  </si>
  <si>
    <t>Abilify</t>
  </si>
  <si>
    <t>Sustiva Franchise</t>
  </si>
  <si>
    <t>Metabolics</t>
  </si>
  <si>
    <t>TOTAL</t>
  </si>
  <si>
    <t>SELECTED BALANCE SHEET INFORMATION</t>
  </si>
  <si>
    <t>FX Impact % *</t>
  </si>
  <si>
    <t>FX Impact $ *</t>
  </si>
  <si>
    <t>Accelerated depreciation, asset impairment and other shutdown costs</t>
  </si>
  <si>
    <t>YEAR-TO-DATE</t>
  </si>
  <si>
    <t>Other</t>
  </si>
  <si>
    <t>Other Therapeutic Areas</t>
  </si>
  <si>
    <t xml:space="preserve">    Other</t>
  </si>
  <si>
    <t>(c)</t>
  </si>
  <si>
    <t>Mature Products and All Other</t>
  </si>
  <si>
    <t>QTD Ex-Fx %</t>
  </si>
  <si>
    <t>YTD Ex-Fx %</t>
  </si>
  <si>
    <t>QTD $ Ex-Fx</t>
  </si>
  <si>
    <t>YTD $ Ex-Fx</t>
  </si>
  <si>
    <t>Onglyza/Kombiglyze</t>
  </si>
  <si>
    <t xml:space="preserve">Orencia </t>
  </si>
  <si>
    <t xml:space="preserve">                                            </t>
  </si>
  <si>
    <t>(d)</t>
  </si>
  <si>
    <r>
      <t xml:space="preserve">Sustiva Franchise </t>
    </r>
    <r>
      <rPr>
        <vertAlign val="superscript"/>
        <sz val="12"/>
        <rFont val="Times New Roman"/>
        <family val="1"/>
      </rPr>
      <t>(b)</t>
    </r>
  </si>
  <si>
    <t>EARNINGS FROM OPERATIONS</t>
  </si>
  <si>
    <t>Eliquis</t>
  </si>
  <si>
    <t>Yervoy</t>
  </si>
  <si>
    <t>Nulojix</t>
  </si>
  <si>
    <t>Upfront, milestone and other licensing payments</t>
  </si>
  <si>
    <t xml:space="preserve">     Cash, cash equivalents and marketable securities</t>
  </si>
  <si>
    <t>Litigation charges/(recoveries)</t>
  </si>
  <si>
    <t>Europe</t>
  </si>
  <si>
    <t xml:space="preserve">Onglyza/Kombiglyze </t>
  </si>
  <si>
    <t>Price</t>
  </si>
  <si>
    <t>Change</t>
  </si>
  <si>
    <t>Foreign</t>
  </si>
  <si>
    <t xml:space="preserve"> Exchange</t>
  </si>
  <si>
    <t>Analysis of % Change</t>
  </si>
  <si>
    <t>IPRD impairment</t>
  </si>
  <si>
    <t>Other (income)/expense</t>
  </si>
  <si>
    <t>Out-of period tax adjustment</t>
  </si>
  <si>
    <t xml:space="preserve">Process standardization implementation costs </t>
  </si>
  <si>
    <t>Upfront, milestone and other licensing receipts</t>
  </si>
  <si>
    <t>(e)</t>
  </si>
  <si>
    <t>Investment income</t>
  </si>
  <si>
    <t>The Sustiva Franchise includes sales of Sustiva and revenue of bulk efavirenz included in the combination therapy, Atripla.</t>
  </si>
  <si>
    <t>Loss on debt repurchase</t>
  </si>
  <si>
    <t>Earnings attributable to unvested restricted shares</t>
  </si>
  <si>
    <t>Gross profit</t>
  </si>
  <si>
    <r>
      <t xml:space="preserve">Gross profit excluding specified items </t>
    </r>
    <r>
      <rPr>
        <b/>
        <vertAlign val="superscript"/>
        <sz val="10"/>
        <rFont val="Times New Roman"/>
        <family val="1"/>
      </rPr>
      <t>(a)</t>
    </r>
  </si>
  <si>
    <r>
      <t xml:space="preserve">Marketing, selling and administrative excluding specified items </t>
    </r>
    <r>
      <rPr>
        <b/>
        <vertAlign val="superscript"/>
        <sz val="10"/>
        <rFont val="Times New Roman"/>
        <family val="1"/>
      </rPr>
      <t>(a)</t>
    </r>
  </si>
  <si>
    <r>
      <t xml:space="preserve">Research and development excluding specified items </t>
    </r>
    <r>
      <rPr>
        <b/>
        <vertAlign val="superscript"/>
        <sz val="10"/>
        <rFont val="Times New Roman"/>
        <family val="1"/>
      </rPr>
      <t>(a)</t>
    </r>
  </si>
  <si>
    <t>Effective Tax Rate excluding specified items</t>
  </si>
  <si>
    <t>Gross Profit</t>
  </si>
  <si>
    <t>Gross profit excluding specified items</t>
  </si>
  <si>
    <t>Marketing, selling and administrative excluding specified items</t>
  </si>
  <si>
    <t>Research and development excluding specified items</t>
  </si>
  <si>
    <t>RECONCILIATION OF CERTAIN NON-GAAP LINE ITEMS TO CERTAIN GAAP LINE ITEMS</t>
  </si>
  <si>
    <t>Represents all other products, including those which have lost their exclusivity in major markets, over the counter brands and royalty-related revenue.</t>
  </si>
  <si>
    <t xml:space="preserve">* Foreign exchange (FX) impact determined by the change in a line item's current and prior period results at a common exchange rate and comparing this change to the actual reported change from the same period.  This difference is determined to be the FX impact.  </t>
  </si>
  <si>
    <t>Other (income)/expense excluding specified items</t>
  </si>
  <si>
    <t xml:space="preserve">    Europe </t>
  </si>
  <si>
    <t>Total excluding Plavix and Avapro/Avalide</t>
  </si>
  <si>
    <t>Byetta</t>
  </si>
  <si>
    <t>Bydureon</t>
  </si>
  <si>
    <t>Net Earnings/(Loss) Attributable to Noncontrolling Interest</t>
  </si>
  <si>
    <t>Amortization of acquired Amylin intangible assets</t>
  </si>
  <si>
    <t>Average Common Shares Outstanding - Diluted</t>
  </si>
  <si>
    <t>Amortization of Amylin collaboration proceeds</t>
  </si>
  <si>
    <t>**Impairment classified as specified item.  Refer to Specified Items tab for detail of specified items.</t>
  </si>
  <si>
    <t>Impairment charge for BMS-986094 intangible asset</t>
  </si>
  <si>
    <t>Impairment charge for BMS-986094 intangible asset**</t>
  </si>
  <si>
    <t>Specified tax benefit*</t>
  </si>
  <si>
    <t xml:space="preserve">      </t>
  </si>
  <si>
    <t>Projected Diluted Earnings Attributable to Shareholders per Common Share - GAAP</t>
  </si>
  <si>
    <t>Projected Specified Items:</t>
  </si>
  <si>
    <t>Projected Diluted Earnings Attributable to Shareholders per Common Share - Non-GAAP</t>
  </si>
  <si>
    <t>Other (Income)/Expense</t>
  </si>
  <si>
    <t>Net Earnings/(Loss) used for Diluted EPS Calculation</t>
  </si>
  <si>
    <t>Short-term borrowings and current portion of long-term debt</t>
  </si>
  <si>
    <t>Rest of the World</t>
  </si>
  <si>
    <t xml:space="preserve">    Rest of the World</t>
  </si>
  <si>
    <t xml:space="preserve">    US and Puerto Rico</t>
  </si>
  <si>
    <t>US and Puerto Rico</t>
  </si>
  <si>
    <t>(22.9)%</t>
  </si>
  <si>
    <t>Orencia</t>
  </si>
  <si>
    <t>(f)</t>
  </si>
  <si>
    <r>
      <t xml:space="preserve">TOTAL </t>
    </r>
    <r>
      <rPr>
        <b/>
        <vertAlign val="superscript"/>
        <sz val="10"/>
        <rFont val="Times New Roman"/>
        <family val="1"/>
      </rPr>
      <t>(a)</t>
    </r>
  </si>
  <si>
    <t>Other income received from alliance partners, net</t>
  </si>
  <si>
    <t xml:space="preserve">* The 2012 specified tax benefit relates to a capital loss deduction. </t>
  </si>
  <si>
    <t xml:space="preserve">    Europe</t>
  </si>
  <si>
    <t>Orencia Franchise</t>
  </si>
  <si>
    <t>Onglyza Franchise</t>
  </si>
  <si>
    <t>Bydureon Franchise</t>
  </si>
  <si>
    <t>Cardiovasculars</t>
  </si>
  <si>
    <t>Total BMS</t>
  </si>
  <si>
    <t>Forxiga</t>
  </si>
  <si>
    <t>Vlook Up Page 5</t>
  </si>
  <si>
    <r>
      <t>Sustiva Franchise</t>
    </r>
    <r>
      <rPr>
        <sz val="12"/>
        <rFont val="Times New Roman"/>
        <family val="1"/>
      </rPr>
      <t xml:space="preserve"> </t>
    </r>
    <r>
      <rPr>
        <vertAlign val="superscript"/>
        <sz val="12"/>
        <rFont val="Times New Roman"/>
        <family val="1"/>
      </rPr>
      <t>(a)</t>
    </r>
  </si>
  <si>
    <r>
      <t xml:space="preserve">Abilify </t>
    </r>
    <r>
      <rPr>
        <vertAlign val="superscript"/>
        <sz val="12"/>
        <rFont val="Times New Roman"/>
        <family val="1"/>
      </rPr>
      <t>(b)</t>
    </r>
  </si>
  <si>
    <r>
      <t xml:space="preserve">Onglyza/Kombiglyze </t>
    </r>
    <r>
      <rPr>
        <vertAlign val="superscript"/>
        <sz val="12"/>
        <rFont val="Times New Roman"/>
        <family val="1"/>
      </rPr>
      <t>(c)</t>
    </r>
  </si>
  <si>
    <r>
      <t xml:space="preserve">Orencia </t>
    </r>
    <r>
      <rPr>
        <vertAlign val="superscript"/>
        <sz val="12"/>
        <rFont val="Times New Roman"/>
        <family val="1"/>
      </rPr>
      <t>(d)</t>
    </r>
  </si>
  <si>
    <r>
      <t xml:space="preserve">Sustiva Franchise </t>
    </r>
    <r>
      <rPr>
        <vertAlign val="superscript"/>
        <sz val="12"/>
        <rFont val="Times New Roman"/>
        <family val="1"/>
      </rPr>
      <t>(a)</t>
    </r>
  </si>
  <si>
    <t>Total Expenses</t>
  </si>
  <si>
    <t>Out-licensed intangible asset impairment</t>
  </si>
  <si>
    <t>Amortization of Amylin inventory adjustment</t>
  </si>
  <si>
    <t>Stock compensation from accelerated vesting of Amylin awards</t>
  </si>
  <si>
    <t>(Income tax)/tax benefit on items above</t>
  </si>
  <si>
    <t>(Income tax)/tax benefit</t>
  </si>
  <si>
    <t>Increase/(decrease) to pretax income</t>
  </si>
  <si>
    <t>Increase/(decrease) to net earnings</t>
  </si>
  <si>
    <t>(0.2)%</t>
  </si>
  <si>
    <r>
      <t xml:space="preserve">Yervoy </t>
    </r>
    <r>
      <rPr>
        <vertAlign val="superscript"/>
        <sz val="12"/>
        <rFont val="Times New Roman"/>
        <family val="1"/>
      </rPr>
      <t>(c)</t>
    </r>
  </si>
  <si>
    <r>
      <t>Abilify</t>
    </r>
    <r>
      <rPr>
        <sz val="12"/>
        <rFont val="Times New Roman"/>
        <family val="1"/>
      </rPr>
      <t xml:space="preserve"> </t>
    </r>
    <r>
      <rPr>
        <vertAlign val="superscript"/>
        <sz val="12"/>
        <rFont val="Times New Roman"/>
        <family val="1"/>
      </rPr>
      <t>(d)</t>
    </r>
  </si>
  <si>
    <r>
      <t xml:space="preserve">Onglyza/Kombiglyze </t>
    </r>
    <r>
      <rPr>
        <vertAlign val="superscript"/>
        <sz val="12"/>
        <rFont val="Times New Roman"/>
        <family val="1"/>
      </rPr>
      <t>(e)</t>
    </r>
  </si>
  <si>
    <r>
      <t>Orencia</t>
    </r>
    <r>
      <rPr>
        <vertAlign val="superscript"/>
        <sz val="12"/>
        <rFont val="Times New Roman"/>
        <family val="1"/>
      </rPr>
      <t>(f)</t>
    </r>
  </si>
  <si>
    <t>(g)</t>
  </si>
  <si>
    <t>Reversal of deferred revenues, net</t>
  </si>
  <si>
    <t xml:space="preserve">Pension settlements </t>
  </si>
  <si>
    <t>**</t>
  </si>
  <si>
    <t xml:space="preserve">**   </t>
  </si>
  <si>
    <t>* Quarterly amounts may not add to the year-to-date totals due to rounding of individual calculations.</t>
  </si>
  <si>
    <t>Diluted Earnings/(Loss) per Common Share*</t>
  </si>
  <si>
    <t>Acquisition and collaboration related items</t>
  </si>
  <si>
    <t>Pension settlements</t>
  </si>
  <si>
    <t>Upfront and milestone payments, net</t>
  </si>
  <si>
    <t>FORXIGA</t>
  </si>
  <si>
    <t>(Unaudited, dollars in millions)</t>
  </si>
  <si>
    <t>(Unaudited, dollars and shares in millions except per share data)</t>
  </si>
  <si>
    <t xml:space="preserve">(a) Refer to the Specified Items schedules for further details. Effective tax rate on the Specified Items represents the difference between the GAAP and Non-GAAP effective tax rate. </t>
  </si>
  <si>
    <t>(a) Refer to the Specified Items schedules for further details.</t>
  </si>
  <si>
    <t>Vlookup to Page 1- Support</t>
  </si>
  <si>
    <t>Continuing Ops.</t>
  </si>
  <si>
    <t>Rest of the world</t>
  </si>
  <si>
    <t>Others</t>
  </si>
  <si>
    <t>12 Months</t>
  </si>
  <si>
    <t>QTD</t>
  </si>
  <si>
    <t>YTD</t>
  </si>
  <si>
    <t>FOR THE PERIOD ENDED DECEMBER 31, 2013</t>
  </si>
  <si>
    <t>QTD EX-FX %</t>
  </si>
  <si>
    <t>YTD EX-FX %</t>
  </si>
  <si>
    <t>EX-FX</t>
  </si>
  <si>
    <t>QTD EX-FX $</t>
  </si>
  <si>
    <t>YTD EX-FX $</t>
  </si>
  <si>
    <t>Includes $25 million of net sales that were previously deferred until sufficient historical experience to estimate sales returns was developed.  The following table provides a reconciliation of the net impact of reversal of previously deferred net sales.</t>
  </si>
  <si>
    <t>Revenues</t>
  </si>
  <si>
    <t>% of Revenues</t>
  </si>
  <si>
    <t>QUARTERLY TREND ANALYSIS OF REVENUES</t>
  </si>
  <si>
    <t>REVENUES AND COMPOSITION OF CHANGE IN REVENUES</t>
  </si>
  <si>
    <t>Total Revenues</t>
  </si>
  <si>
    <t>% of Total Revenues</t>
  </si>
  <si>
    <t xml:space="preserve">          Gross profit excluding specified items as a % of revenues</t>
  </si>
  <si>
    <t xml:space="preserve">         SG&amp;A excluding specified items as a % of revenues</t>
  </si>
  <si>
    <t xml:space="preserve">         Research and development excluding specified items as a % of revenues</t>
  </si>
  <si>
    <t xml:space="preserve">QUARTERLY REVENUES TREND ANALYSIS AND RECONCILIATION OF GAAP AND NON-GAAP GROWTH DOLLARS AND PERCENTAGES EXCLUDING FOREIGN EXCHANGE IMPACT </t>
  </si>
  <si>
    <t>Includes Kombiglyze revenues of $61M and $239M for the three and twelve months ended December 31, 2013 and $48M and $164M for the three and twelve months ended December 31, 2012, respectively.</t>
  </si>
  <si>
    <t>Includes Orencia SubQ revenues of $139M and $441M for the three and twelve months ended December 31, 2013 and $75M and $213M for the three and twelve months ended December 31, 2012, respectively.</t>
  </si>
  <si>
    <t>Represents all other products, including those which have lost their exclusivity in major markets, over the counter brands and royalty-related revenue.  Includes Symlin revenues of $25M and $84M for the three and twelve months ended December 31, 2013 and $23M and $36M for the three and twelve months ended December 31, 2012.</t>
  </si>
  <si>
    <t>DOMESTIC REVENUES FROM OPERATIONS BY PRODUCT</t>
  </si>
  <si>
    <t>Domestic revenues include United States and Puerto Rico.</t>
  </si>
  <si>
    <t>Yervoy Revenues As Reported</t>
  </si>
  <si>
    <t>Yervoy Revenues - Adjusted</t>
  </si>
  <si>
    <t>Abilify Revenues As Reported</t>
  </si>
  <si>
    <t>Abilify Revenues - Adjusted</t>
  </si>
  <si>
    <t>Includes Kombiglyze revenues of $47M and $195M for the three and twelve months ended December 31, 2013 and $45M and $160M for the three and twelve months ended December 31, 2012, respectively.</t>
  </si>
  <si>
    <t>Includes Orencia SubQ revenues of $101M and $345M for the three and twelve months ended December 31, 2013 and $67M and $201M for the three and twelve months ended December 31, 2012, respectively.</t>
  </si>
  <si>
    <t>Represents all other products sold in the U.S., including those which have lost their exclusivity in major markets.  Includes Symlin revenues of $25M and $84M for the three and twelve months ended December 31, 2013 and $23M and $36M for the three and twelve months ended December 31, 2012.</t>
  </si>
  <si>
    <t>QUARTERLY REVENUES TREND ANALYSIS</t>
  </si>
  <si>
    <t>INTERNATIONAL REVENUES FROM OPERATIONS BY PRODUCT</t>
  </si>
  <si>
    <t>Revenues by Therapeutic Area:</t>
  </si>
  <si>
    <t>WORLDWIDE REVENUES FROM OPERATIONS BY PRODUCT</t>
  </si>
  <si>
    <t>Contractual share change from 51.50% to 34.02%</t>
  </si>
  <si>
    <t>**In excess of 100%</t>
  </si>
  <si>
    <t>** In excess of 100%</t>
  </si>
  <si>
    <t>In excess of 100%</t>
  </si>
  <si>
    <t xml:space="preserve"> In excess of 100%</t>
  </si>
  <si>
    <t>2014 FULL YEAR PROJECTED DILUTED EPS FROM OPERATIONS</t>
  </si>
  <si>
    <t>Full Year 2014</t>
  </si>
  <si>
    <t>Provision for/(Benefit from) income taxes</t>
  </si>
  <si>
    <t>$1.75 to $1.90</t>
  </si>
  <si>
    <t>$1.65 to $1.80</t>
  </si>
  <si>
    <t>Gain on diabetes business divestiture and other related impacts</t>
  </si>
  <si>
    <t xml:space="preserve">Pension curtailments and settlements </t>
  </si>
  <si>
    <t>Includes revenue from the co-promotional agreement with Otsuka Pharmaceutical Co., Ltd.</t>
  </si>
  <si>
    <t>Includes revenue from the co-promotional agreement with Otsuka Pharmaceutical Co., Ltd.  The following table provides a reconciliation of the impact for extending the term of the commercialization and manufacturing agreement.</t>
  </si>
  <si>
    <t>Earnings Before Income Taxes</t>
  </si>
  <si>
    <t>Net Earnings</t>
  </si>
  <si>
    <t xml:space="preserve">Net Earnings Attributable to BMS </t>
  </si>
  <si>
    <t xml:space="preserve">     Net debt position</t>
  </si>
  <si>
    <t xml:space="preserve">The GAAP financial results for the full year 2014 will include specified items, including expected gain on diabetes business divestiture and other related impacts, charges associated with downsizing and streamlining worldwide operations,upfront and milestone payments, pension settlements and other charges. The gain or loss related to the sale of the diabetes business will be impacted by the timing of the transaction closing (including the China business), Forxiga regulatory approval in Japan, valuations of the businesses transferred and continuing obligations and related tax impacts. The GAAP financial results for the full year 2014 could also include other specified items that have not yet been identified and quantified, including gains or losses from other divestitures, additional upfront, milestone and other licensing payments, charges for in-process research and development and other intangible asset impairments, charges and recoveries relating to significant legal proceedings, additional restructuring activities and significant tax events. For a fuller discussion of certain litigation and other matters that could impact full year GAAP results, as well as the use of non-GAAP financial information, see Bristol-Myers Squibb Reports Fourth Quarter 2013 Financial Results, January 24, 2014 including “2014 Financial Guidance” and “Use of Non-GAAP Financial Information” therein.  
</t>
  </si>
  <si>
    <t>-</t>
  </si>
  <si>
    <t>—</t>
  </si>
  <si>
    <t xml:space="preserve">    BRISTOL-MYERS SQUIBB COMPANY</t>
  </si>
  <si>
    <r>
      <t xml:space="preserve">Mature Products and All Other </t>
    </r>
    <r>
      <rPr>
        <b/>
        <vertAlign val="superscript"/>
        <sz val="12"/>
        <rFont val="Times New Roman"/>
        <family val="1"/>
      </rPr>
      <t>(e)</t>
    </r>
  </si>
  <si>
    <r>
      <t xml:space="preserve">Mature Products and All Other </t>
    </r>
    <r>
      <rPr>
        <b/>
        <vertAlign val="superscript"/>
        <sz val="12"/>
        <rFont val="Times New Roman"/>
        <family val="1"/>
      </rPr>
      <t>(g)</t>
    </r>
  </si>
  <si>
    <t xml:space="preserve">The Sustiva Franchise includes sales of Sustiva, as well as revenue of bulk efavirenz included in the combination therapy, Atripla. </t>
  </si>
  <si>
    <r>
      <t xml:space="preserve">Mature Products and All Other </t>
    </r>
    <r>
      <rPr>
        <b/>
        <vertAlign val="superscript"/>
        <sz val="12"/>
        <rFont val="Times New Roman"/>
        <family val="1"/>
      </rPr>
      <t>(c)</t>
    </r>
  </si>
  <si>
    <t xml:space="preserve">The Sustiva Franchise includes sales of Sustiva and revenue of bulk efavirenz included in the combination therapy, Atripla. </t>
  </si>
  <si>
    <r>
      <t xml:space="preserve">Specified items </t>
    </r>
    <r>
      <rPr>
        <b/>
        <vertAlign val="superscript"/>
        <sz val="10"/>
        <rFont val="Times New Roman"/>
        <family val="1"/>
      </rPr>
      <t>(a)</t>
    </r>
  </si>
  <si>
    <t xml:space="preserve">   budgeted foreign exchange rates.  This enables comparison to target revenues, excluding the impact of foreign exchange.</t>
  </si>
  <si>
    <t>(a) The methodology to calculate Revenues, Net of Foreign Exchange involves adjusting actual revenues to 2013</t>
  </si>
  <si>
    <t>Adjusted to 2013 Budgeted Foreign Exchange Rates</t>
  </si>
  <si>
    <t>As Reported in 10K</t>
  </si>
  <si>
    <t>FY 2013 Revenues</t>
  </si>
  <si>
    <r>
      <t>Revenues, Net of Foreign Exchange</t>
    </r>
    <r>
      <rPr>
        <b/>
        <vertAlign val="superscript"/>
        <sz val="12"/>
        <rFont val="Times New Roman"/>
        <family val="1"/>
      </rPr>
      <t>(a)</t>
    </r>
  </si>
  <si>
    <t>($ in millions)</t>
  </si>
  <si>
    <t>TO GAAP REVENUES</t>
  </si>
  <si>
    <t>RECONCILIATION OF REVENUES, NET OF FOREIGN EXCHANGE</t>
  </si>
  <si>
    <t>RECONCILIATION OF ADJUSTED NET CASH FLOW FROM OPERATING ACTIVITIES</t>
  </si>
  <si>
    <t>TO GAAP NET CASH FLOW FROM OPERATING ACTIVITIES</t>
  </si>
  <si>
    <t>GAAP Net Cash Flow from Operating Activities</t>
  </si>
  <si>
    <r>
      <t>Upfront payments from alliance partners</t>
    </r>
    <r>
      <rPr>
        <vertAlign val="superscript"/>
        <sz val="10"/>
        <rFont val="Times New Roman"/>
        <family val="1"/>
      </rPr>
      <t>(1)</t>
    </r>
  </si>
  <si>
    <r>
      <t xml:space="preserve">Milestones and other alliance proceeds </t>
    </r>
    <r>
      <rPr>
        <vertAlign val="superscript"/>
        <sz val="10"/>
        <rFont val="Times New Roman"/>
        <family val="1"/>
      </rPr>
      <t>(2)</t>
    </r>
  </si>
  <si>
    <t>Contributions to qualified U.S. pension plans</t>
  </si>
  <si>
    <r>
      <t>Specified items adjustments:</t>
    </r>
    <r>
      <rPr>
        <vertAlign val="superscript"/>
        <sz val="10"/>
        <rFont val="Times New Roman"/>
        <family val="1"/>
      </rPr>
      <t>(3)</t>
    </r>
  </si>
  <si>
    <t xml:space="preserve">     Restructuring</t>
  </si>
  <si>
    <t xml:space="preserve">     Litigation charges</t>
  </si>
  <si>
    <t xml:space="preserve">     Other specified items</t>
  </si>
  <si>
    <t xml:space="preserve">          Subtotal</t>
  </si>
  <si>
    <t>Excess Tax Benefits</t>
  </si>
  <si>
    <t>Total Adjustments</t>
  </si>
  <si>
    <t>Adjusted Net Cash Flow from Operating Activities</t>
  </si>
  <si>
    <t>(1)    Reflects upfront payment proceeds from Reckitt ($485M) and The Medicines Co. ($115M).</t>
  </si>
  <si>
    <t>(2)    Reflects proceeds from Eliquis and Dapagliflozin milestones ($285M), and an option payment from AstraZeneca, net of tax sharing reimbursement ($82M).</t>
  </si>
  <si>
    <t>(3)    Reflects the 2013 cash impact of specified items.</t>
  </si>
</sst>
</file>

<file path=xl/styles.xml><?xml version="1.0" encoding="utf-8"?>
<styleSheet xmlns="http://schemas.openxmlformats.org/spreadsheetml/2006/main">
  <numFmts count="7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quot;$&quot;#,##0"/>
    <numFmt numFmtId="168" formatCode="&quot;$&quot;#,##0.00"/>
    <numFmt numFmtId="169" formatCode="0_);\(0\)"/>
    <numFmt numFmtId="170" formatCode="0.000%"/>
    <numFmt numFmtId="171" formatCode="0.0000%"/>
    <numFmt numFmtId="172" formatCode="0.00000%"/>
    <numFmt numFmtId="173" formatCode="_-* #,##0.00\ _D_M_-;\-* #,##0.00\ _D_M_-;_-* &quot;-&quot;??\ _D_M_-;_-@_-"/>
    <numFmt numFmtId="174" formatCode="_-* #,##0\ _D_M_-;\-* #,##0\ _D_M_-;_-* &quot;-&quot;\ _D_M_-;_-@_-"/>
    <numFmt numFmtId="175" formatCode="_-* #,##0.00\ &quot;DM&quot;_-;\-* #,##0.00\ &quot;DM&quot;_-;_-* &quot;-&quot;??\ &quot;DM&quot;_-;_-@_-"/>
    <numFmt numFmtId="176" formatCode="_-* #,##0\ &quot;DM&quot;_-;\-* #,##0\ &quot;DM&quot;_-;_-* &quot;-&quot;\ &quot;DM&quot;_-;_-@_-"/>
    <numFmt numFmtId="177" formatCode="0.0000_);\(0.0000\)"/>
    <numFmt numFmtId="178" formatCode="#,##0.000000_);\(#,##0.000000\)"/>
    <numFmt numFmtId="179" formatCode="0.00000_);\(0.00000\)"/>
    <numFmt numFmtId="180" formatCode="#,##0.0"/>
    <numFmt numFmtId="181" formatCode="#,##0.000"/>
    <numFmt numFmtId="182" formatCode="#,##0.0000"/>
    <numFmt numFmtId="183" formatCode="_(* #,##0.000_);_(* \(#,##0.000\);_(* &quot;-&quot;??_);_(@_)"/>
    <numFmt numFmtId="184" formatCode="#,##0.00000000_);[Red]\(#,##0.00000000\)"/>
    <numFmt numFmtId="185" formatCode="\$#,##0\ ;\(\$#,##0\)"/>
    <numFmt numFmtId="186" formatCode="mm/dd/yy"/>
    <numFmt numFmtId="187" formatCode="_-* #,##0.00\ &quot;€&quot;_-;\-* #,##0.00\ &quot;€&quot;_-;_-* &quot;-&quot;??\ &quot;€&quot;_-;_-@_-"/>
    <numFmt numFmtId="188" formatCode="0000"/>
    <numFmt numFmtId="189" formatCode="0.0000"/>
    <numFmt numFmtId="190" formatCode="_(* #,##0.0_);_(* \(#,##0.0\);_(* &quot;-&quot;??_);_(@_)"/>
    <numFmt numFmtId="191" formatCode="#,##0_);\(#,##0\);"/>
    <numFmt numFmtId="192" formatCode="#,##0.0_);\(#,##0.0\);"/>
    <numFmt numFmtId="193" formatCode="#,##0.00_);\(#,##0.00\);"/>
    <numFmt numFmtId="194" formatCode="_-* #,##0_-;\-* #,##0_-;_-* &quot;-&quot;_-;_-@_-"/>
    <numFmt numFmtId="195" formatCode="_-* #,##0.00_-;\-* #,##0.00_-;_-* &quot;-&quot;??_-;_-@_-"/>
    <numFmt numFmtId="196" formatCode="_(&quot;R$&quot;* #,##0_);_(&quot;R$&quot;* \(#,##0\);_(&quot;R$&quot;* &quot;-&quot;_);_(@_)"/>
    <numFmt numFmtId="197" formatCode="_(&quot;R$&quot;* #,##0.00_);_(&quot;R$&quot;* \(#,##0.00\);_(&quot;R$&quot;* &quot;-&quot;??_);_(@_)"/>
    <numFmt numFmtId="198" formatCode="_(&quot;S/.&quot;\ * #,##0.00_);_(&quot;S/.&quot;\ * \(#,##0.00\);_(&quot;S/.&quot;\ * &quot;-&quot;??_);_(@_)"/>
    <numFmt numFmtId="199" formatCode="_-&quot;£&quot;* #,##0_-;\-&quot;£&quot;* #,##0_-;_-&quot;£&quot;* &quot;-&quot;_-;_-@_-"/>
    <numFmt numFmtId="200" formatCode="0.000000%"/>
    <numFmt numFmtId="201" formatCode="#,##0\ &quot;kr&quot;_);[Red]\(#,##0\ &quot;kr&quot;\)"/>
    <numFmt numFmtId="202" formatCode="#,##0.00\ &quot;kr&quot;_);[Red]\(#,##0.00\ &quot;kr&quot;\)"/>
    <numFmt numFmtId="203" formatCode="mm/dd/yyyy"/>
    <numFmt numFmtId="204" formatCode="#,##0&quot;F&quot;_);[Red]\(#,##0&quot;F&quot;\)"/>
    <numFmt numFmtId="205" formatCode="_-* #,##0\ &quot;Sk&quot;_-;\-* #,##0\ &quot;Sk&quot;_-;_-* &quot;-&quot;\ &quot;Sk&quot;_-;_-@_-"/>
    <numFmt numFmtId="206" formatCode="_-* #,##0\ _S_k_-;\-* #,##0\ _S_k_-;_-* &quot;-&quot;\ _S_k_-;_-@_-"/>
    <numFmt numFmtId="207" formatCode="#,##0_);[Red]\(#,##0\);&quot;&quot;"/>
    <numFmt numFmtId="208" formatCode="#,##0.00%"/>
    <numFmt numFmtId="209" formatCode="mm/yyyy"/>
    <numFmt numFmtId="210" formatCode="&quot;L.&quot;\ #,##0.00;[Red]\-&quot;L.&quot;\ #,##0.00"/>
    <numFmt numFmtId="211" formatCode="_ * #,##0.00_ ;_ * \-#,##0.00_ ;_ * &quot;-&quot;??_ ;_ @_ "/>
    <numFmt numFmtId="212" formatCode="#,##0;[Red]&quot;-&quot;#,##0"/>
    <numFmt numFmtId="213" formatCode="#,##0.00;[Red]&quot;-&quot;#,##0.00"/>
    <numFmt numFmtId="214" formatCode="#,##0%;\(#,##0\)%"/>
    <numFmt numFmtId="215" formatCode="#,##0.0%;\(#,##0.0\)%"/>
    <numFmt numFmtId="216" formatCode="0%;\ \(0%\);\ \-\ "/>
    <numFmt numFmtId="217" formatCode="0%;\ \(0\)%;\ \-\ "/>
    <numFmt numFmtId="218" formatCode="0%;\ \(0\)%;\ \—\ "/>
    <numFmt numFmtId="219" formatCode="0%;\ \(0\)%;\—\ "/>
    <numFmt numFmtId="220" formatCode="0;\ \(0\);\—\ "/>
    <numFmt numFmtId="221" formatCode="0;\ \(0\);&quot;$&quot;\—\ "/>
    <numFmt numFmtId="222" formatCode="&quot;$&quot;#,##0_);&quot;$&quot;\(#,##0\)"/>
    <numFmt numFmtId="223" formatCode="&quot;$&quot;#,##0.00_);&quot;$&quot;\(#,##0\)"/>
    <numFmt numFmtId="224" formatCode="0.000"/>
    <numFmt numFmtId="225" formatCode="0%;\ \(0%\);\—\ "/>
    <numFmt numFmtId="226" formatCode="#,##0.0000%;\(#,##0.0000\)%"/>
    <numFmt numFmtId="227" formatCode="0.0000%;\ \(0.0000\)%;\ \-\ "/>
    <numFmt numFmtId="228" formatCode="0.0%;\ \(0.0\)%;\—\ "/>
  </numFmts>
  <fonts count="114">
    <font>
      <sz val="10"/>
      <name val="Arial"/>
      <family val="0"/>
    </font>
    <font>
      <b/>
      <sz val="10"/>
      <name val="Times New Roman"/>
      <family val="1"/>
    </font>
    <font>
      <sz val="10"/>
      <name val="Times New Roman"/>
      <family val="1"/>
    </font>
    <font>
      <b/>
      <u val="single"/>
      <sz val="10"/>
      <name val="Times New Roman"/>
      <family val="1"/>
    </font>
    <font>
      <b/>
      <sz val="12"/>
      <name val="Times New Roman"/>
      <family val="1"/>
    </font>
    <font>
      <b/>
      <sz val="11"/>
      <name val="Times New Roman"/>
      <family val="1"/>
    </font>
    <font>
      <b/>
      <sz val="12"/>
      <color indexed="8"/>
      <name val="Arial"/>
      <family val="2"/>
    </font>
    <font>
      <sz val="12"/>
      <name val="Times New Roman"/>
      <family val="1"/>
    </font>
    <font>
      <sz val="14"/>
      <name val="Times New Roman"/>
      <family val="1"/>
    </font>
    <font>
      <sz val="16"/>
      <name val="Arial"/>
      <family val="2"/>
    </font>
    <font>
      <b/>
      <sz val="14"/>
      <name val="Times New Roman"/>
      <family val="1"/>
    </font>
    <font>
      <sz val="14"/>
      <name val="Arial"/>
      <family val="2"/>
    </font>
    <font>
      <b/>
      <u val="single"/>
      <sz val="14"/>
      <name val="Times New Roman"/>
      <family val="1"/>
    </font>
    <font>
      <sz val="8"/>
      <name val="Arial"/>
      <family val="2"/>
    </font>
    <font>
      <b/>
      <sz val="10"/>
      <name val="Arial"/>
      <family val="2"/>
    </font>
    <font>
      <u val="single"/>
      <sz val="10"/>
      <color indexed="12"/>
      <name val="Arial"/>
      <family val="2"/>
    </font>
    <font>
      <vertAlign val="superscript"/>
      <sz val="12"/>
      <name val="Times New Roman"/>
      <family val="1"/>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b/>
      <vertAlign val="superscript"/>
      <sz val="10"/>
      <name val="Times New Roman"/>
      <family val="1"/>
    </font>
    <font>
      <sz val="10"/>
      <color indexed="12"/>
      <name val="Arial"/>
      <family val="2"/>
    </font>
    <font>
      <b/>
      <sz val="14"/>
      <name val="Arial"/>
      <family val="2"/>
    </font>
    <font>
      <sz val="8"/>
      <name val="Times"/>
      <family val="1"/>
    </font>
    <font>
      <sz val="12"/>
      <name val="Tms Rmn"/>
      <family val="0"/>
    </font>
    <font>
      <sz val="8"/>
      <color indexed="43"/>
      <name val="Arial"/>
      <family val="2"/>
    </font>
    <font>
      <sz val="7"/>
      <name val="Arial"/>
      <family val="2"/>
    </font>
    <font>
      <sz val="8"/>
      <name val="Arial Narrow"/>
      <family val="2"/>
    </font>
    <font>
      <sz val="10"/>
      <name val="Courier New"/>
      <family val="3"/>
    </font>
    <font>
      <b/>
      <sz val="8"/>
      <name val="Arial"/>
      <family val="2"/>
    </font>
    <font>
      <sz val="10"/>
      <name val="MS Serif"/>
      <family val="1"/>
    </font>
    <font>
      <b/>
      <i/>
      <strike/>
      <sz val="12"/>
      <color indexed="48"/>
      <name val="Arial"/>
      <family val="2"/>
    </font>
    <font>
      <sz val="8"/>
      <color indexed="9"/>
      <name val="Arial"/>
      <family val="2"/>
    </font>
    <font>
      <sz val="10"/>
      <color indexed="10"/>
      <name val="MS Sans Serif"/>
      <family val="2"/>
    </font>
    <font>
      <sz val="10"/>
      <name val="Courier"/>
      <family val="3"/>
    </font>
    <font>
      <sz val="24"/>
      <color indexed="13"/>
      <name val="SWISS"/>
      <family val="2"/>
    </font>
    <font>
      <sz val="10"/>
      <color indexed="16"/>
      <name val="MS Serif"/>
      <family val="1"/>
    </font>
    <font>
      <i/>
      <strike/>
      <sz val="12"/>
      <color indexed="40"/>
      <name val="Arial"/>
      <family val="2"/>
    </font>
    <font>
      <b/>
      <sz val="9"/>
      <name val="Arial"/>
      <family val="2"/>
    </font>
    <font>
      <b/>
      <sz val="10"/>
      <color indexed="9"/>
      <name val="Arial"/>
      <family val="2"/>
    </font>
    <font>
      <b/>
      <sz val="9"/>
      <color indexed="9"/>
      <name val="Arial"/>
      <family val="2"/>
    </font>
    <font>
      <b/>
      <sz val="9"/>
      <color indexed="26"/>
      <name val="Arial"/>
      <family val="2"/>
    </font>
    <font>
      <sz val="9"/>
      <color indexed="26"/>
      <name val="Arial"/>
      <family val="2"/>
    </font>
    <font>
      <sz val="10"/>
      <color indexed="26"/>
      <name val="Arial"/>
      <family val="2"/>
    </font>
    <font>
      <b/>
      <sz val="14"/>
      <name val="SWISS"/>
      <family val="2"/>
    </font>
    <font>
      <sz val="12"/>
      <name val="Arial MT"/>
      <family val="0"/>
    </font>
    <font>
      <b/>
      <sz val="14"/>
      <color indexed="9"/>
      <name val="Arial"/>
      <family val="2"/>
    </font>
    <font>
      <b/>
      <sz val="12"/>
      <name val="Arial"/>
      <family val="2"/>
    </font>
    <font>
      <sz val="10"/>
      <name val="Antique Olv (W1)"/>
      <family val="0"/>
    </font>
    <font>
      <u val="single"/>
      <sz val="9"/>
      <color indexed="12"/>
      <name val="Arial"/>
      <family val="2"/>
    </font>
    <font>
      <u val="single"/>
      <sz val="9"/>
      <color indexed="36"/>
      <name val="Arial"/>
      <family val="2"/>
    </font>
    <font>
      <sz val="10"/>
      <color indexed="18"/>
      <name val="Arial"/>
      <family val="2"/>
    </font>
    <font>
      <sz val="10"/>
      <name val="Arial CE"/>
      <family val="0"/>
    </font>
    <font>
      <sz val="10"/>
      <name val="Helv"/>
      <family val="0"/>
    </font>
    <font>
      <sz val="12"/>
      <name val="Helv"/>
      <family val="0"/>
    </font>
    <font>
      <i/>
      <strike/>
      <sz val="12"/>
      <color indexed="10"/>
      <name val="Arial"/>
      <family val="2"/>
    </font>
    <font>
      <strike/>
      <sz val="12"/>
      <color indexed="46"/>
      <name val="Arial"/>
      <family val="2"/>
    </font>
    <font>
      <sz val="10"/>
      <name val="MS Sans Serif"/>
      <family val="2"/>
    </font>
    <font>
      <sz val="10"/>
      <color indexed="32"/>
      <name val="Arial"/>
      <family val="2"/>
    </font>
    <font>
      <sz val="12"/>
      <color indexed="17"/>
      <name val="Arial"/>
      <family val="2"/>
    </font>
    <font>
      <sz val="8"/>
      <name val="Helv"/>
      <family val="0"/>
    </font>
    <font>
      <b/>
      <i/>
      <sz val="8"/>
      <name val="Arial"/>
      <family val="2"/>
    </font>
    <font>
      <b/>
      <i/>
      <sz val="9"/>
      <color indexed="9"/>
      <name val="Arial"/>
      <family val="2"/>
    </font>
    <font>
      <b/>
      <sz val="12"/>
      <name val="MS Sans Serif"/>
      <family val="2"/>
    </font>
    <font>
      <b/>
      <sz val="8"/>
      <color indexed="8"/>
      <name val="Helv"/>
      <family val="0"/>
    </font>
    <font>
      <sz val="10"/>
      <color indexed="38"/>
      <name val="Arial"/>
      <family val="2"/>
    </font>
    <font>
      <i/>
      <strike/>
      <sz val="12"/>
      <color indexed="48"/>
      <name val="Arial"/>
      <family val="2"/>
    </font>
    <font>
      <sz val="14"/>
      <name val="Cordia New"/>
      <family val="2"/>
    </font>
    <font>
      <sz val="14"/>
      <name val="뼻뮝"/>
      <family val="3"/>
    </font>
    <font>
      <sz val="12"/>
      <name val="뼻뮝"/>
      <family val="1"/>
    </font>
    <font>
      <sz val="12"/>
      <name val="바탕체"/>
      <family val="1"/>
    </font>
    <font>
      <sz val="14"/>
      <name val="ＭＳ 明朝"/>
      <family val="1"/>
    </font>
    <font>
      <sz val="11"/>
      <name val="ＭＳ Ｐゴシック"/>
      <family val="3"/>
    </font>
    <font>
      <sz val="11"/>
      <name val="Times New Roman"/>
      <family val="1"/>
    </font>
    <font>
      <u val="single"/>
      <sz val="14"/>
      <name val="Times New Roman"/>
      <family val="1"/>
    </font>
    <font>
      <sz val="16"/>
      <name val="Times New Roman"/>
      <family val="1"/>
    </font>
    <font>
      <sz val="11"/>
      <name val="Calibri"/>
      <family val="2"/>
    </font>
    <font>
      <b/>
      <sz val="8.5"/>
      <name val="Times New Roman"/>
      <family val="1"/>
    </font>
    <font>
      <sz val="8.5"/>
      <name val="Arial"/>
      <family val="2"/>
    </font>
    <font>
      <b/>
      <sz val="8.5"/>
      <name val="Arial"/>
      <family val="2"/>
    </font>
    <font>
      <sz val="8.5"/>
      <name val="Times New Roman"/>
      <family val="1"/>
    </font>
    <font>
      <b/>
      <u val="single"/>
      <sz val="8.5"/>
      <name val="Times New Roman"/>
      <family val="1"/>
    </font>
    <font>
      <b/>
      <vertAlign val="superscript"/>
      <sz val="12"/>
      <name val="Times New Roman"/>
      <family val="1"/>
    </font>
    <font>
      <b/>
      <sz val="7.5"/>
      <name val="Times New Roman"/>
      <family val="1"/>
    </font>
    <font>
      <sz val="7.5"/>
      <name val="Times New Roman"/>
      <family val="1"/>
    </font>
    <font>
      <u val="single"/>
      <sz val="10"/>
      <name val="Times New Roman"/>
      <family val="1"/>
    </font>
    <font>
      <b/>
      <u val="single"/>
      <sz val="12"/>
      <name val="Times New Roman"/>
      <family val="1"/>
    </font>
    <font>
      <b/>
      <i/>
      <sz val="10"/>
      <name val="Times New Roman"/>
      <family val="1"/>
    </font>
    <font>
      <vertAlign val="superscript"/>
      <sz val="10"/>
      <name val="Times New Roman"/>
      <family val="1"/>
    </font>
    <font>
      <b/>
      <sz val="10"/>
      <color indexed="8"/>
      <name val="Times New Roman"/>
      <family val="1"/>
    </font>
    <font>
      <sz val="11"/>
      <color theme="1"/>
      <name val="Calibri"/>
      <family val="2"/>
    </font>
    <font>
      <b/>
      <sz val="10"/>
      <color theme="1"/>
      <name val="Times New Roman"/>
      <family val="1"/>
    </font>
  </fonts>
  <fills count="61">
    <fill>
      <patternFill/>
    </fill>
    <fill>
      <patternFill patternType="gray125"/>
    </fill>
    <fill>
      <patternFill patternType="solid">
        <fgColor indexed="40"/>
        <bgColor indexed="64"/>
      </patternFill>
    </fill>
    <fill>
      <patternFill patternType="solid">
        <fgColor indexed="29"/>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23"/>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14"/>
        <bgColor indexed="64"/>
      </patternFill>
    </fill>
    <fill>
      <patternFill patternType="solid">
        <fgColor indexed="41"/>
        <bgColor indexed="64"/>
      </patternFill>
    </fill>
    <fill>
      <patternFill patternType="solid">
        <fgColor indexed="9"/>
        <bgColor indexed="64"/>
      </patternFill>
    </fill>
    <fill>
      <patternFill patternType="solid">
        <fgColor indexed="15"/>
        <bgColor indexed="64"/>
      </patternFill>
    </fill>
    <fill>
      <patternFill patternType="solid">
        <fgColor indexed="6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2"/>
        <bgColor indexed="64"/>
      </patternFill>
    </fill>
    <fill>
      <patternFill patternType="solid">
        <fgColor indexed="43"/>
        <bgColor indexed="64"/>
      </patternFill>
    </fill>
    <fill>
      <patternFill patternType="solid">
        <fgColor indexed="10"/>
        <bgColor indexed="64"/>
      </patternFill>
    </fill>
    <fill>
      <patternFill patternType="solid">
        <fgColor indexed="23"/>
        <bgColor indexed="64"/>
      </patternFill>
    </fill>
    <fill>
      <patternFill patternType="solid">
        <fgColor indexed="18"/>
        <bgColor indexed="64"/>
      </patternFill>
    </fill>
    <fill>
      <patternFill patternType="solid">
        <fgColor indexed="18"/>
        <bgColor indexed="64"/>
      </patternFill>
    </fill>
    <fill>
      <patternFill patternType="solid">
        <fgColor indexed="63"/>
        <bgColor indexed="64"/>
      </patternFill>
    </fill>
    <fill>
      <patternFill patternType="solid">
        <fgColor indexed="13"/>
        <bgColor indexed="64"/>
      </patternFill>
    </fill>
    <fill>
      <patternFill patternType="solid">
        <fgColor indexed="42"/>
        <bgColor indexed="64"/>
      </patternFill>
    </fill>
    <fill>
      <patternFill patternType="solid">
        <fgColor indexed="34"/>
        <bgColor indexed="64"/>
      </patternFill>
    </fill>
    <fill>
      <patternFill patternType="solid">
        <fgColor indexed="11"/>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0"/>
        <bgColor indexed="64"/>
      </patternFill>
    </fill>
    <fill>
      <patternFill patternType="lightUp">
        <fgColor indexed="48"/>
        <bgColor indexed="41"/>
      </patternFill>
    </fill>
    <fill>
      <patternFill patternType="solid">
        <fgColor indexed="20"/>
        <bgColor indexed="64"/>
      </patternFill>
    </fill>
    <fill>
      <patternFill patternType="solid">
        <fgColor indexed="8"/>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bgColor indexed="64"/>
      </patternFill>
    </fill>
  </fills>
  <borders count="46">
    <border>
      <left/>
      <right/>
      <top/>
      <bottom/>
      <diagonal/>
    </border>
    <border>
      <left style="thin"/>
      <right>
        <color indexed="63"/>
      </right>
      <top style="hair">
        <color indexed="8"/>
      </top>
      <bottom style="thin"/>
    </border>
    <border>
      <left>
        <color indexed="63"/>
      </left>
      <right style="thin"/>
      <top>
        <color indexed="63"/>
      </top>
      <bottom style="thin"/>
    </border>
    <border>
      <left>
        <color indexed="63"/>
      </left>
      <right>
        <color indexed="63"/>
      </right>
      <top>
        <color indexed="63"/>
      </top>
      <bottom style="thin"/>
    </border>
    <border>
      <left style="hair"/>
      <right style="hair"/>
      <top style="hair"/>
      <bottom style="hair"/>
    </border>
    <border>
      <left style="thin">
        <color indexed="23"/>
      </left>
      <right style="thin">
        <color indexed="23"/>
      </right>
      <top style="thin">
        <color indexed="23"/>
      </top>
      <bottom style="thin">
        <color indexed="23"/>
      </bottom>
    </border>
    <border>
      <left style="hair"/>
      <right style="hair"/>
      <top style="hair"/>
      <bottom style="double"/>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style="thin">
        <color indexed="9"/>
      </top>
      <bottom style="thin">
        <color indexed="8"/>
      </bottom>
    </border>
    <border>
      <left style="medium"/>
      <right style="medium"/>
      <top style="medium"/>
      <bottom style="medium"/>
    </border>
    <border>
      <left style="thin"/>
      <right style="thick"/>
      <top style="thin"/>
      <bottom style="thick"/>
    </border>
    <border>
      <left style="thin">
        <color indexed="8"/>
      </left>
      <right style="thin">
        <color indexed="8"/>
      </right>
      <top style="double">
        <color indexed="8"/>
      </top>
      <bottom style="thin">
        <color indexed="8"/>
      </bottom>
    </border>
    <border>
      <left>
        <color indexed="63"/>
      </left>
      <right>
        <color indexed="63"/>
      </right>
      <top style="thin"/>
      <bottom style="double"/>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22"/>
      </bottom>
    </border>
    <border>
      <left>
        <color indexed="63"/>
      </left>
      <right>
        <color indexed="63"/>
      </right>
      <top>
        <color indexed="63"/>
      </top>
      <bottom style="medium">
        <color indexed="24"/>
      </bottom>
    </border>
    <border>
      <left style="hair">
        <color indexed="8"/>
      </left>
      <right style="hair">
        <color indexed="8"/>
      </right>
      <top style="hair">
        <color indexed="8"/>
      </top>
      <bottom style="hair">
        <color indexed="8"/>
      </bottom>
    </border>
    <border>
      <left>
        <color indexed="63"/>
      </left>
      <right>
        <color indexed="63"/>
      </right>
      <top>
        <color indexed="63"/>
      </top>
      <bottom style="double">
        <color indexed="5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style="thin"/>
      <top style="thin"/>
      <bottom style="thin"/>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color indexed="54"/>
      </left>
      <right>
        <color indexed="63"/>
      </right>
      <top style="thin">
        <color indexed="54"/>
      </top>
      <bottom>
        <color indexed="63"/>
      </bottom>
    </border>
    <border>
      <left style="thin"/>
      <right style="thin"/>
      <top style="thin"/>
      <bottom style="thick"/>
    </border>
    <border>
      <left>
        <color indexed="63"/>
      </left>
      <right>
        <color indexed="63"/>
      </right>
      <top style="thin">
        <color indexed="48"/>
      </top>
      <bottom style="double">
        <color indexed="48"/>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double"/>
    </border>
    <border>
      <left style="thin"/>
      <right style="thin"/>
      <top style="thin"/>
      <bottom style="double"/>
    </border>
    <border>
      <left style="thin"/>
      <right>
        <color indexed="63"/>
      </right>
      <top>
        <color indexed="63"/>
      </top>
      <bottom style="thin"/>
    </border>
    <border>
      <left style="thin"/>
      <right>
        <color indexed="63"/>
      </right>
      <top style="thin"/>
      <bottom style="double"/>
    </border>
    <border>
      <left>
        <color indexed="63"/>
      </left>
      <right>
        <color indexed="63"/>
      </right>
      <top>
        <color indexed="63"/>
      </top>
      <bottom style="double"/>
    </border>
    <border>
      <left>
        <color indexed="63"/>
      </left>
      <right>
        <color indexed="63"/>
      </right>
      <top style="thin">
        <color indexed="8"/>
      </top>
      <bottom style="double">
        <color indexed="8"/>
      </bottom>
    </border>
    <border>
      <left>
        <color indexed="63"/>
      </left>
      <right style="thin"/>
      <top style="thin"/>
      <bottom style="double"/>
    </border>
  </borders>
  <cellStyleXfs count="23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44" fillId="0" borderId="0">
      <alignment horizontal="center" vertical="center"/>
      <protection/>
    </xf>
    <xf numFmtId="0" fontId="19"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19" fillId="15"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9" fillId="19" borderId="0" applyNumberFormat="0" applyBorder="0" applyAlignment="0" applyProtection="0"/>
    <xf numFmtId="0" fontId="19" fillId="16"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9" fillId="22" borderId="0" applyNumberFormat="0" applyBorder="0" applyAlignment="0" applyProtection="0"/>
    <xf numFmtId="0" fontId="19" fillId="19" borderId="0" applyNumberFormat="0" applyBorder="0" applyAlignment="0" applyProtection="0"/>
    <xf numFmtId="0" fontId="19" fillId="23"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19" fillId="14"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0" fillId="18" borderId="0" applyNumberFormat="0" applyBorder="0" applyAlignment="0" applyProtection="0"/>
    <xf numFmtId="0" fontId="19" fillId="27" borderId="0" applyNumberFormat="0" applyBorder="0" applyAlignment="0" applyProtection="0"/>
    <xf numFmtId="0" fontId="19" fillId="25" borderId="0" applyNumberFormat="0" applyBorder="0" applyAlignment="0" applyProtection="0"/>
    <xf numFmtId="0" fontId="45" fillId="0" borderId="0">
      <alignment/>
      <protection/>
    </xf>
    <xf numFmtId="0" fontId="21" fillId="18" borderId="0" applyNumberFormat="0" applyBorder="0" applyAlignment="0" applyProtection="0"/>
    <xf numFmtId="0" fontId="21" fillId="18" borderId="0" applyNumberFormat="0" applyBorder="0" applyAlignment="0" applyProtection="0"/>
    <xf numFmtId="0" fontId="26" fillId="0" borderId="0" applyNumberFormat="0" applyFill="0" applyBorder="0" applyAlignment="0" applyProtection="0"/>
    <xf numFmtId="0" fontId="46" fillId="0" borderId="0" applyNumberFormat="0" applyFill="0" applyBorder="0" applyAlignment="0" applyProtection="0"/>
    <xf numFmtId="37" fontId="47" fillId="28" borderId="0" applyNumberFormat="0" applyFont="0" applyBorder="0" applyAlignment="0">
      <protection/>
    </xf>
    <xf numFmtId="37" fontId="0" fillId="29" borderId="0" applyNumberFormat="0" applyFont="0" applyBorder="0" applyAlignment="0">
      <protection/>
    </xf>
    <xf numFmtId="37" fontId="13" fillId="28" borderId="1" applyNumberFormat="0" applyBorder="0" applyAlignment="0">
      <protection/>
    </xf>
    <xf numFmtId="5" fontId="13" fillId="0" borderId="2" applyNumberFormat="0" applyFont="0" applyFill="0" applyBorder="0" applyAlignment="0" applyProtection="0"/>
    <xf numFmtId="37" fontId="48" fillId="5" borderId="3" applyFill="0" applyBorder="0">
      <alignment/>
      <protection/>
    </xf>
    <xf numFmtId="178" fontId="0" fillId="0" borderId="0" applyFill="0" applyBorder="0" applyAlignment="0">
      <protection/>
    </xf>
    <xf numFmtId="177" fontId="0" fillId="0" borderId="0" applyFill="0" applyBorder="0" applyAlignment="0">
      <protection/>
    </xf>
    <xf numFmtId="179" fontId="0" fillId="0" borderId="0" applyFill="0" applyBorder="0" applyAlignment="0">
      <protection/>
    </xf>
    <xf numFmtId="180" fontId="0" fillId="0" borderId="0" applyFill="0" applyBorder="0" applyAlignment="0">
      <protection/>
    </xf>
    <xf numFmtId="181" fontId="0" fillId="0" borderId="0" applyFill="0" applyBorder="0" applyAlignment="0">
      <protection/>
    </xf>
    <xf numFmtId="178" fontId="0" fillId="0" borderId="0" applyFill="0" applyBorder="0" applyAlignment="0">
      <protection/>
    </xf>
    <xf numFmtId="182" fontId="0" fillId="0" borderId="0" applyFill="0" applyBorder="0" applyAlignment="0">
      <protection/>
    </xf>
    <xf numFmtId="177" fontId="0" fillId="0" borderId="0" applyFill="0" applyBorder="0" applyAlignment="0">
      <protection/>
    </xf>
    <xf numFmtId="38" fontId="0" fillId="30" borderId="4">
      <alignment/>
      <protection/>
    </xf>
    <xf numFmtId="0" fontId="22" fillId="31" borderId="5" applyNumberFormat="0" applyAlignment="0" applyProtection="0"/>
    <xf numFmtId="0" fontId="22" fillId="31" borderId="5" applyNumberFormat="0" applyAlignment="0" applyProtection="0"/>
    <xf numFmtId="180" fontId="49" fillId="0" borderId="0">
      <alignment/>
      <protection/>
    </xf>
    <xf numFmtId="0" fontId="2" fillId="0" borderId="0" applyNumberFormat="0" applyFont="0" applyFill="0" applyBorder="0" applyProtection="0">
      <alignment horizontal="centerContinuous"/>
    </xf>
    <xf numFmtId="38" fontId="0" fillId="0" borderId="6">
      <alignment/>
      <protection/>
    </xf>
    <xf numFmtId="0" fontId="23" fillId="19" borderId="7" applyNumberFormat="0" applyAlignment="0" applyProtection="0"/>
    <xf numFmtId="0" fontId="23" fillId="19" borderId="7" applyNumberFormat="0" applyAlignment="0" applyProtection="0"/>
    <xf numFmtId="0" fontId="50" fillId="0" borderId="0" applyNumberFormat="0" applyFill="0" applyBorder="0" applyAlignment="0" applyProtection="0"/>
    <xf numFmtId="0" fontId="51" fillId="0" borderId="0" applyNumberFormat="0" applyFill="0" applyBorder="0" applyProtection="0">
      <alignment horizontal="center" wrapText="1"/>
    </xf>
    <xf numFmtId="173" fontId="0" fillId="0" borderId="0" applyFont="0" applyFill="0" applyBorder="0" applyAlignment="0" applyProtection="0"/>
    <xf numFmtId="37" fontId="46" fillId="0" borderId="0">
      <alignment/>
      <protection/>
    </xf>
    <xf numFmtId="37" fontId="46" fillId="0" borderId="0">
      <alignment/>
      <protection/>
    </xf>
    <xf numFmtId="37" fontId="46" fillId="0" borderId="0">
      <alignment/>
      <protection/>
    </xf>
    <xf numFmtId="37" fontId="46" fillId="0" borderId="0">
      <alignment/>
      <protection/>
    </xf>
    <xf numFmtId="37" fontId="46" fillId="0" borderId="0">
      <alignment/>
      <protection/>
    </xf>
    <xf numFmtId="37" fontId="46" fillId="0" borderId="0">
      <alignment/>
      <protection/>
    </xf>
    <xf numFmtId="37" fontId="46" fillId="0" borderId="0">
      <alignment/>
      <protection/>
    </xf>
    <xf numFmtId="37" fontId="46" fillId="0" borderId="0">
      <alignment/>
      <protection/>
    </xf>
    <xf numFmtId="174" fontId="0" fillId="0" borderId="0" applyFont="0" applyFill="0" applyBorder="0" applyAlignment="0" applyProtection="0"/>
    <xf numFmtId="178" fontId="0" fillId="0" borderId="0" applyFont="0" applyFill="0" applyBorder="0" applyAlignment="0" applyProtection="0"/>
    <xf numFmtId="18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0" fontId="2" fillId="0" borderId="0">
      <alignment/>
      <protection/>
    </xf>
    <xf numFmtId="3" fontId="0" fillId="0" borderId="0" applyFont="0" applyFill="0" applyBorder="0" applyAlignment="0" applyProtection="0"/>
    <xf numFmtId="0" fontId="52" fillId="0" borderId="0" applyNumberFormat="0" applyAlignment="0">
      <protection/>
    </xf>
    <xf numFmtId="175"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84" fontId="0" fillId="10" borderId="4">
      <alignment/>
      <protection/>
    </xf>
    <xf numFmtId="185" fontId="0" fillId="0" borderId="0" applyFont="0" applyFill="0" applyBorder="0" applyAlignment="0" applyProtection="0"/>
    <xf numFmtId="0" fontId="2" fillId="0" borderId="0">
      <alignment/>
      <protection/>
    </xf>
    <xf numFmtId="37" fontId="0" fillId="10" borderId="0" applyNumberFormat="0" applyFont="0" applyBorder="0" applyAlignment="0">
      <protection/>
    </xf>
    <xf numFmtId="37" fontId="0" fillId="32" borderId="0" applyNumberFormat="0" applyFont="0" applyBorder="0" applyAlignment="0">
      <protection/>
    </xf>
    <xf numFmtId="5" fontId="0" fillId="10" borderId="0" applyFont="0" applyAlignment="0">
      <protection/>
    </xf>
    <xf numFmtId="5" fontId="0" fillId="32" borderId="0" applyFont="0" applyBorder="0" applyAlignment="0">
      <protection/>
    </xf>
    <xf numFmtId="0" fontId="53" fillId="0" borderId="0">
      <alignment/>
      <protection/>
    </xf>
    <xf numFmtId="0" fontId="54" fillId="0" borderId="0" applyNumberFormat="0" applyAlignment="0">
      <protection/>
    </xf>
    <xf numFmtId="186" fontId="55" fillId="33" borderId="8">
      <alignment horizontal="center"/>
      <protection locked="0"/>
    </xf>
    <xf numFmtId="14" fontId="17" fillId="0" borderId="0" applyFill="0" applyBorder="0" applyAlignment="0">
      <protection/>
    </xf>
    <xf numFmtId="0" fontId="0" fillId="0" borderId="0" applyFont="0" applyFill="0" applyBorder="0" applyAlignment="0" applyProtection="0"/>
    <xf numFmtId="0" fontId="56" fillId="0" borderId="0">
      <alignment/>
      <protection/>
    </xf>
    <xf numFmtId="0" fontId="0" fillId="0" borderId="0" applyFont="0" applyFill="0" applyBorder="0" applyAlignment="0" applyProtection="0"/>
    <xf numFmtId="0" fontId="0" fillId="0" borderId="0" applyFont="0" applyFill="0" applyBorder="0" applyAlignment="0" applyProtection="0"/>
    <xf numFmtId="0" fontId="2" fillId="0" borderId="0">
      <alignment/>
      <protection/>
    </xf>
    <xf numFmtId="0" fontId="56" fillId="0" borderId="9">
      <alignment/>
      <protection/>
    </xf>
    <xf numFmtId="0" fontId="56" fillId="0" borderId="9">
      <alignment/>
      <protection/>
    </xf>
    <xf numFmtId="0" fontId="24" fillId="34"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2" fillId="0" borderId="5" applyNumberFormat="0" applyFont="0" applyFill="0" applyAlignment="0" applyProtection="0"/>
    <xf numFmtId="0" fontId="57" fillId="37" borderId="0">
      <alignment/>
      <protection/>
    </xf>
    <xf numFmtId="178" fontId="0" fillId="0" borderId="0" applyFill="0" applyBorder="0" applyAlignment="0">
      <protection/>
    </xf>
    <xf numFmtId="177" fontId="0" fillId="0" borderId="0" applyFill="0" applyBorder="0" applyAlignment="0">
      <protection/>
    </xf>
    <xf numFmtId="178" fontId="0" fillId="0" borderId="0" applyFill="0" applyBorder="0" applyAlignment="0">
      <protection/>
    </xf>
    <xf numFmtId="182" fontId="0" fillId="0" borderId="0" applyFill="0" applyBorder="0" applyAlignment="0">
      <protection/>
    </xf>
    <xf numFmtId="177" fontId="0" fillId="0" borderId="0" applyFill="0" applyBorder="0" applyAlignment="0">
      <protection/>
    </xf>
    <xf numFmtId="0" fontId="58" fillId="0" borderId="0" applyNumberFormat="0" applyAlignment="0">
      <protection/>
    </xf>
    <xf numFmtId="0" fontId="59" fillId="0" borderId="0">
      <alignment/>
      <protection/>
    </xf>
    <xf numFmtId="187" fontId="0"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6" borderId="8">
      <alignment/>
      <protection/>
    </xf>
    <xf numFmtId="40" fontId="0" fillId="0" borderId="0" applyNumberFormat="0">
      <alignment horizontal="right"/>
      <protection/>
    </xf>
    <xf numFmtId="2" fontId="0" fillId="0" borderId="0" applyFont="0" applyFill="0" applyBorder="0" applyAlignment="0" applyProtection="0"/>
    <xf numFmtId="37" fontId="0" fillId="38" borderId="0">
      <alignment/>
      <protection/>
    </xf>
    <xf numFmtId="37" fontId="0" fillId="39" borderId="0">
      <alignment/>
      <protection/>
    </xf>
    <xf numFmtId="37" fontId="0" fillId="40" borderId="0">
      <alignment/>
      <protection/>
    </xf>
    <xf numFmtId="38" fontId="60" fillId="10" borderId="10" applyNumberFormat="0" applyFont="0" applyAlignment="0">
      <protection/>
    </xf>
    <xf numFmtId="37" fontId="61" fillId="41" borderId="0" applyNumberFormat="0">
      <alignment horizontal="center" wrapText="1"/>
      <protection/>
    </xf>
    <xf numFmtId="188" fontId="0" fillId="10" borderId="0">
      <alignment/>
      <protection/>
    </xf>
    <xf numFmtId="188" fontId="62" fillId="41" borderId="0" applyNumberFormat="0">
      <alignment wrapText="1"/>
      <protection/>
    </xf>
    <xf numFmtId="37" fontId="0" fillId="10" borderId="11">
      <alignment/>
      <protection/>
    </xf>
    <xf numFmtId="10" fontId="0" fillId="10" borderId="0">
      <alignment/>
      <protection/>
    </xf>
    <xf numFmtId="171" fontId="0" fillId="10" borderId="0">
      <alignment/>
      <protection/>
    </xf>
    <xf numFmtId="37" fontId="0" fillId="10" borderId="0" applyNumberFormat="0" applyFont="0">
      <alignment wrapText="1"/>
      <protection/>
    </xf>
    <xf numFmtId="189" fontId="0" fillId="10" borderId="0">
      <alignment/>
      <protection/>
    </xf>
    <xf numFmtId="37" fontId="62" fillId="41" borderId="0" applyNumberFormat="0">
      <alignment horizontal="center" vertical="center" wrapText="1"/>
      <protection/>
    </xf>
    <xf numFmtId="37" fontId="61" fillId="42" borderId="0" applyNumberFormat="0">
      <alignment wrapText="1"/>
      <protection/>
    </xf>
    <xf numFmtId="37" fontId="63" fillId="42" borderId="0">
      <alignment wrapText="1"/>
      <protection/>
    </xf>
    <xf numFmtId="37" fontId="18" fillId="39" borderId="0">
      <alignment/>
      <protection/>
    </xf>
    <xf numFmtId="37" fontId="64" fillId="40" borderId="0">
      <alignment/>
      <protection/>
    </xf>
    <xf numFmtId="5" fontId="65" fillId="40" borderId="0">
      <alignment wrapText="1"/>
      <protection/>
    </xf>
    <xf numFmtId="37" fontId="63" fillId="43" borderId="12">
      <alignment/>
      <protection/>
    </xf>
    <xf numFmtId="5" fontId="63" fillId="43" borderId="12">
      <alignment/>
      <protection/>
    </xf>
    <xf numFmtId="5" fontId="0" fillId="10" borderId="0">
      <alignment/>
      <protection/>
    </xf>
    <xf numFmtId="0" fontId="26" fillId="0" borderId="0" applyNumberFormat="0" applyFill="0" applyBorder="0" applyAlignment="0" applyProtection="0"/>
    <xf numFmtId="37" fontId="13" fillId="5" borderId="0">
      <alignment/>
      <protection/>
    </xf>
    <xf numFmtId="0" fontId="66" fillId="0" borderId="13">
      <alignment/>
      <protection/>
    </xf>
    <xf numFmtId="0" fontId="66" fillId="0" borderId="9">
      <alignment/>
      <protection/>
    </xf>
    <xf numFmtId="0" fontId="66" fillId="44" borderId="9">
      <alignment/>
      <protection/>
    </xf>
    <xf numFmtId="37" fontId="67" fillId="0" borderId="0">
      <alignment/>
      <protection/>
    </xf>
    <xf numFmtId="0" fontId="27" fillId="45" borderId="0" applyNumberFormat="0" applyBorder="0" applyAlignment="0" applyProtection="0"/>
    <xf numFmtId="0" fontId="27" fillId="45" borderId="0" applyNumberFormat="0" applyBorder="0" applyAlignment="0" applyProtection="0"/>
    <xf numFmtId="38" fontId="14" fillId="0" borderId="14">
      <alignment/>
      <protection/>
    </xf>
    <xf numFmtId="38" fontId="13" fillId="10" borderId="0" applyNumberFormat="0" applyBorder="0" applyAlignment="0" applyProtection="0"/>
    <xf numFmtId="0" fontId="68" fillId="41" borderId="0">
      <alignment/>
      <protection/>
    </xf>
    <xf numFmtId="0" fontId="69" fillId="0" borderId="15" applyNumberFormat="0" applyAlignment="0" applyProtection="0"/>
    <xf numFmtId="0" fontId="69" fillId="0" borderId="16">
      <alignment horizontal="left" vertical="center"/>
      <protection/>
    </xf>
    <xf numFmtId="0" fontId="69" fillId="10" borderId="17" applyFont="0" applyBorder="0">
      <alignment/>
      <protection/>
    </xf>
    <xf numFmtId="0" fontId="28" fillId="0" borderId="18" applyNumberFormat="0" applyFill="0" applyAlignment="0" applyProtection="0"/>
    <xf numFmtId="0" fontId="28" fillId="0" borderId="18" applyNumberFormat="0" applyFill="0" applyAlignment="0" applyProtection="0"/>
    <xf numFmtId="0" fontId="29" fillId="0" borderId="19" applyNumberFormat="0" applyFill="0" applyAlignment="0" applyProtection="0"/>
    <xf numFmtId="0" fontId="29" fillId="0" borderId="19"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190" fontId="70" fillId="0" borderId="0">
      <alignment/>
      <protection/>
    </xf>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15" fillId="0" borderId="0" applyNumberFormat="0" applyFill="0" applyBorder="0" applyAlignment="0" applyProtection="0"/>
    <xf numFmtId="0" fontId="56" fillId="0" borderId="0">
      <alignment/>
      <protection/>
    </xf>
    <xf numFmtId="37" fontId="73" fillId="4" borderId="21" applyNumberFormat="0" applyAlignment="0">
      <protection/>
    </xf>
    <xf numFmtId="189" fontId="0" fillId="4" borderId="21" applyFont="0" applyAlignment="0">
      <protection locked="0"/>
    </xf>
    <xf numFmtId="37" fontId="0" fillId="4" borderId="21" applyNumberFormat="0" applyFont="0" applyBorder="0" applyAlignment="0">
      <protection locked="0"/>
    </xf>
    <xf numFmtId="37" fontId="0" fillId="4" borderId="21" applyNumberFormat="0" applyFont="0" applyBorder="0" applyAlignment="0">
      <protection locked="0"/>
    </xf>
    <xf numFmtId="10" fontId="0" fillId="46" borderId="0" applyFont="0" applyBorder="0" applyAlignment="0">
      <protection locked="0"/>
    </xf>
    <xf numFmtId="37" fontId="0" fillId="10" borderId="3" applyNumberFormat="0" applyBorder="0" applyAlignment="0">
      <protection/>
    </xf>
    <xf numFmtId="5" fontId="0" fillId="4" borderId="21" applyFont="0" applyAlignment="0">
      <protection locked="0"/>
    </xf>
    <xf numFmtId="37" fontId="0" fillId="4" borderId="21" applyNumberFormat="0" applyFont="0" applyAlignment="0">
      <protection locked="0"/>
    </xf>
    <xf numFmtId="0" fontId="31" fillId="27" borderId="5" applyNumberFormat="0" applyAlignment="0" applyProtection="0"/>
    <xf numFmtId="10" fontId="13" fillId="4" borderId="8" applyNumberFormat="0" applyBorder="0" applyAlignment="0" applyProtection="0"/>
    <xf numFmtId="0" fontId="31" fillId="27" borderId="5" applyNumberFormat="0" applyAlignment="0" applyProtection="0"/>
    <xf numFmtId="184" fontId="0" fillId="38" borderId="4">
      <alignment/>
      <protection/>
    </xf>
    <xf numFmtId="0" fontId="14" fillId="3" borderId="0">
      <alignment/>
      <protection/>
    </xf>
    <xf numFmtId="0" fontId="17" fillId="31" borderId="0" applyNumberFormat="0" applyBorder="0">
      <alignment horizontal="right"/>
      <protection locked="0"/>
    </xf>
    <xf numFmtId="178" fontId="0" fillId="0" borderId="0" applyFill="0" applyBorder="0" applyAlignment="0">
      <protection/>
    </xf>
    <xf numFmtId="177" fontId="0" fillId="0" borderId="0" applyFill="0" applyBorder="0" applyAlignment="0">
      <protection/>
    </xf>
    <xf numFmtId="178" fontId="0" fillId="0" borderId="0" applyFill="0" applyBorder="0" applyAlignment="0">
      <protection/>
    </xf>
    <xf numFmtId="182" fontId="0" fillId="0" borderId="0" applyFill="0" applyBorder="0" applyAlignment="0">
      <protection/>
    </xf>
    <xf numFmtId="177" fontId="0" fillId="0" borderId="0" applyFill="0" applyBorder="0" applyAlignment="0">
      <protection/>
    </xf>
    <xf numFmtId="0" fontId="32" fillId="0" borderId="22" applyNumberFormat="0" applyFill="0" applyAlignment="0" applyProtection="0"/>
    <xf numFmtId="0" fontId="32" fillId="0" borderId="22" applyNumberFormat="0" applyFill="0" applyAlignment="0" applyProtection="0"/>
    <xf numFmtId="0" fontId="0" fillId="10" borderId="0">
      <alignment/>
      <protection/>
    </xf>
    <xf numFmtId="0" fontId="0" fillId="0" borderId="0">
      <alignment vertical="top" wrapText="1"/>
      <protection/>
    </xf>
    <xf numFmtId="0" fontId="74" fillId="0" borderId="0" applyFont="0" applyFill="0" applyBorder="0" applyAlignment="0" applyProtection="0"/>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41" borderId="0" applyNumberFormat="0" applyFont="0" applyBorder="0" applyAlignment="0">
      <protection/>
    </xf>
    <xf numFmtId="0" fontId="74" fillId="0" borderId="0" applyFont="0" applyFill="0" applyBorder="0" applyAlignment="0" applyProtection="0"/>
    <xf numFmtId="4" fontId="75"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191" fontId="2" fillId="0" borderId="0" applyFont="0" applyFill="0" applyBorder="0" applyAlignment="0" applyProtection="0"/>
    <xf numFmtId="192" fontId="2" fillId="0" borderId="0" applyFont="0" applyFill="0" applyBorder="0" applyAlignment="0" applyProtection="0"/>
    <xf numFmtId="193" fontId="2" fillId="0" borderId="0" applyFont="0" applyFill="0" applyBorder="0" applyAlignment="0" applyProtection="0"/>
    <xf numFmtId="194"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2" fontId="2" fillId="0" borderId="0" applyFont="0" applyFill="0" applyBorder="0" applyAlignment="0" applyProtection="0"/>
    <xf numFmtId="198" fontId="0"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201" fontId="0" fillId="0" borderId="0" applyFont="0" applyFill="0" applyBorder="0" applyAlignment="0" applyProtection="0"/>
    <xf numFmtId="202" fontId="0" fillId="0" borderId="0" applyFont="0" applyFill="0" applyBorder="0" applyAlignment="0" applyProtection="0"/>
    <xf numFmtId="0" fontId="33" fillId="27" borderId="0" applyNumberFormat="0" applyBorder="0" applyAlignment="0" applyProtection="0"/>
    <xf numFmtId="0" fontId="33" fillId="27" borderId="0" applyNumberFormat="0" applyBorder="0" applyAlignment="0" applyProtection="0"/>
    <xf numFmtId="165" fontId="43" fillId="0" borderId="0" applyFont="0" applyFill="0" applyBorder="0" applyAlignment="0" applyProtection="0"/>
    <xf numFmtId="37" fontId="0" fillId="0" borderId="0">
      <alignment/>
      <protection/>
    </xf>
    <xf numFmtId="0" fontId="56" fillId="0" borderId="0">
      <alignment/>
      <protection/>
    </xf>
    <xf numFmtId="37" fontId="13" fillId="0" borderId="3" applyNumberFormat="0" applyFont="0" applyFill="0" applyBorder="0" applyAlignment="0">
      <protection/>
    </xf>
    <xf numFmtId="0" fontId="0" fillId="0" borderId="0">
      <alignment/>
      <protection/>
    </xf>
    <xf numFmtId="0" fontId="0" fillId="0" borderId="0">
      <alignment/>
      <protection/>
    </xf>
    <xf numFmtId="0" fontId="7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0" fillId="0" borderId="0">
      <alignment/>
      <protection/>
    </xf>
    <xf numFmtId="0" fontId="112" fillId="0" borderId="0">
      <alignment/>
      <protection/>
    </xf>
    <xf numFmtId="0" fontId="0" fillId="10" borderId="0">
      <alignment/>
      <protection/>
    </xf>
    <xf numFmtId="0" fontId="0" fillId="0" borderId="0">
      <alignment/>
      <protection/>
    </xf>
    <xf numFmtId="0" fontId="0" fillId="0" borderId="0">
      <alignment/>
      <protection/>
    </xf>
    <xf numFmtId="37" fontId="13" fillId="5" borderId="16" applyNumberFormat="0" applyFont="0" applyFill="0" applyBorder="0" applyAlignment="0" applyProtection="0"/>
    <xf numFmtId="37" fontId="76" fillId="0" borderId="0">
      <alignment/>
      <protection/>
    </xf>
    <xf numFmtId="0" fontId="74" fillId="0" borderId="0">
      <alignment/>
      <protection/>
    </xf>
    <xf numFmtId="0" fontId="0" fillId="26" borderId="23" applyNumberFormat="0" applyFont="0" applyAlignment="0" applyProtection="0"/>
    <xf numFmtId="0" fontId="0" fillId="26" borderId="23" applyNumberFormat="0" applyFont="0" applyAlignment="0" applyProtection="0"/>
    <xf numFmtId="0" fontId="0" fillId="26" borderId="23" applyNumberFormat="0" applyFont="0" applyAlignment="0" applyProtection="0"/>
    <xf numFmtId="37" fontId="0" fillId="33" borderId="8">
      <alignment/>
      <protection/>
    </xf>
    <xf numFmtId="0" fontId="77" fillId="0" borderId="0">
      <alignment/>
      <protection/>
    </xf>
    <xf numFmtId="0" fontId="34" fillId="31" borderId="24" applyNumberFormat="0" applyAlignment="0" applyProtection="0"/>
    <xf numFmtId="0" fontId="34" fillId="31" borderId="24" applyNumberFormat="0" applyAlignment="0" applyProtection="0"/>
    <xf numFmtId="37" fontId="0" fillId="4" borderId="0" applyNumberFormat="0" applyFont="0" applyBorder="0" applyAlignment="0">
      <protection/>
    </xf>
    <xf numFmtId="9" fontId="0" fillId="0" borderId="0" applyFont="0" applyFill="0" applyBorder="0" applyAlignment="0" applyProtection="0"/>
    <xf numFmtId="181" fontId="0" fillId="0" borderId="0" applyFont="0" applyFill="0" applyBorder="0" applyAlignment="0" applyProtection="0"/>
    <xf numFmtId="203"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8" fillId="0" borderId="0">
      <alignment/>
      <protection/>
    </xf>
    <xf numFmtId="9" fontId="0" fillId="0" borderId="0" applyFont="0" applyFill="0" applyBorder="0" applyAlignment="0" applyProtection="0"/>
    <xf numFmtId="204" fontId="0" fillId="0" borderId="0" applyFont="0" applyFill="0" applyBorder="0" applyAlignment="0" applyProtection="0"/>
    <xf numFmtId="205" fontId="0" fillId="0" borderId="0" applyFont="0" applyFill="0" applyBorder="0" applyAlignment="0" applyProtection="0"/>
    <xf numFmtId="206" fontId="0" fillId="0" borderId="0" applyFont="0" applyFill="0" applyBorder="0" applyAlignment="0" applyProtection="0"/>
    <xf numFmtId="178" fontId="0" fillId="0" borderId="0" applyFill="0" applyBorder="0" applyAlignment="0">
      <protection/>
    </xf>
    <xf numFmtId="177" fontId="0" fillId="0" borderId="0" applyFill="0" applyBorder="0" applyAlignment="0">
      <protection/>
    </xf>
    <xf numFmtId="178" fontId="0" fillId="0" borderId="0" applyFill="0" applyBorder="0" applyAlignment="0">
      <protection/>
    </xf>
    <xf numFmtId="182" fontId="0" fillId="0" borderId="0" applyFill="0" applyBorder="0" applyAlignment="0">
      <protection/>
    </xf>
    <xf numFmtId="177" fontId="0" fillId="0" borderId="0" applyFill="0" applyBorder="0" applyAlignment="0">
      <protection/>
    </xf>
    <xf numFmtId="0" fontId="79" fillId="0" borderId="0" applyNumberFormat="0" applyFont="0" applyFill="0" applyBorder="0" applyAlignment="0" applyProtection="0"/>
    <xf numFmtId="2" fontId="80" fillId="47" borderId="0" applyBorder="0" applyAlignment="0">
      <protection/>
    </xf>
    <xf numFmtId="39" fontId="81" fillId="0" borderId="0" applyNumberFormat="0">
      <alignment horizontal="right"/>
      <protection/>
    </xf>
    <xf numFmtId="0" fontId="0" fillId="0" borderId="25" applyBorder="0">
      <alignment horizontal="right"/>
      <protection/>
    </xf>
    <xf numFmtId="0" fontId="56" fillId="0" borderId="0">
      <alignment/>
      <protection/>
    </xf>
    <xf numFmtId="186" fontId="82" fillId="0" borderId="0" applyNumberFormat="0" applyFill="0" applyBorder="0" applyAlignment="0" applyProtection="0"/>
    <xf numFmtId="4" fontId="35" fillId="38" borderId="26" applyNumberFormat="0" applyProtection="0">
      <alignment vertical="center"/>
    </xf>
    <xf numFmtId="4" fontId="36" fillId="38" borderId="26" applyNumberFormat="0" applyProtection="0">
      <alignment vertical="center"/>
    </xf>
    <xf numFmtId="4" fontId="35" fillId="38" borderId="26" applyNumberFormat="0" applyProtection="0">
      <alignment horizontal="left" vertical="center" indent="1"/>
    </xf>
    <xf numFmtId="0" fontId="35" fillId="38" borderId="26" applyNumberFormat="0" applyProtection="0">
      <alignment horizontal="left" vertical="top" indent="1"/>
    </xf>
    <xf numFmtId="4" fontId="35" fillId="2" borderId="0" applyNumberFormat="0" applyProtection="0">
      <alignment horizontal="left" vertical="center" indent="1"/>
    </xf>
    <xf numFmtId="4" fontId="17" fillId="7" borderId="26" applyNumberFormat="0" applyProtection="0">
      <alignment horizontal="right" vertical="center"/>
    </xf>
    <xf numFmtId="4" fontId="17" fillId="7" borderId="26" applyNumberFormat="0" applyProtection="0">
      <alignment horizontal="right" vertical="center"/>
    </xf>
    <xf numFmtId="4" fontId="17" fillId="3" borderId="26" applyNumberFormat="0" applyProtection="0">
      <alignment horizontal="right" vertical="center"/>
    </xf>
    <xf numFmtId="4" fontId="17" fillId="3" borderId="26" applyNumberFormat="0" applyProtection="0">
      <alignment horizontal="right" vertical="center"/>
    </xf>
    <xf numFmtId="4" fontId="17" fillId="39" borderId="26" applyNumberFormat="0" applyProtection="0">
      <alignment horizontal="right" vertical="center"/>
    </xf>
    <xf numFmtId="4" fontId="17" fillId="39" borderId="26" applyNumberFormat="0" applyProtection="0">
      <alignment horizontal="right" vertical="center"/>
    </xf>
    <xf numFmtId="4" fontId="17" fillId="48" borderId="26" applyNumberFormat="0" applyProtection="0">
      <alignment horizontal="right" vertical="center"/>
    </xf>
    <xf numFmtId="4" fontId="17" fillId="48" borderId="26" applyNumberFormat="0" applyProtection="0">
      <alignment horizontal="right" vertical="center"/>
    </xf>
    <xf numFmtId="4" fontId="17" fillId="49" borderId="26" applyNumberFormat="0" applyProtection="0">
      <alignment horizontal="right" vertical="center"/>
    </xf>
    <xf numFmtId="4" fontId="17" fillId="49" borderId="26" applyNumberFormat="0" applyProtection="0">
      <alignment horizontal="right" vertical="center"/>
    </xf>
    <xf numFmtId="4" fontId="17" fillId="50" borderId="26" applyNumberFormat="0" applyProtection="0">
      <alignment horizontal="right" vertical="center"/>
    </xf>
    <xf numFmtId="4" fontId="17" fillId="50" borderId="26" applyNumberFormat="0" applyProtection="0">
      <alignment horizontal="right" vertical="center"/>
    </xf>
    <xf numFmtId="4" fontId="17" fillId="9" borderId="26" applyNumberFormat="0" applyProtection="0">
      <alignment horizontal="right" vertical="center"/>
    </xf>
    <xf numFmtId="4" fontId="17" fillId="9" borderId="26" applyNumberFormat="0" applyProtection="0">
      <alignment horizontal="right" vertical="center"/>
    </xf>
    <xf numFmtId="4" fontId="17" fillId="51" borderId="26" applyNumberFormat="0" applyProtection="0">
      <alignment horizontal="right" vertical="center"/>
    </xf>
    <xf numFmtId="4" fontId="17" fillId="51" borderId="26" applyNumberFormat="0" applyProtection="0">
      <alignment horizontal="right" vertical="center"/>
    </xf>
    <xf numFmtId="4" fontId="17" fillId="47" borderId="26" applyNumberFormat="0" applyProtection="0">
      <alignment horizontal="right" vertical="center"/>
    </xf>
    <xf numFmtId="4" fontId="17" fillId="47" borderId="26" applyNumberFormat="0" applyProtection="0">
      <alignment horizontal="right" vertical="center"/>
    </xf>
    <xf numFmtId="4" fontId="35" fillId="52" borderId="27" applyNumberFormat="0" applyProtection="0">
      <alignment horizontal="left" vertical="center" indent="1"/>
    </xf>
    <xf numFmtId="4" fontId="17" fillId="30" borderId="0" applyNumberFormat="0" applyProtection="0">
      <alignment horizontal="left" vertical="center" indent="1"/>
    </xf>
    <xf numFmtId="4" fontId="17" fillId="30" borderId="0" applyNumberFormat="0" applyProtection="0">
      <alignment horizontal="left" vertical="center" indent="1"/>
    </xf>
    <xf numFmtId="4" fontId="6" fillId="8" borderId="0" applyNumberFormat="0" applyProtection="0">
      <alignment horizontal="left" vertical="center" indent="1"/>
    </xf>
    <xf numFmtId="4" fontId="17" fillId="2" borderId="26" applyNumberFormat="0" applyProtection="0">
      <alignment horizontal="right" vertical="center"/>
    </xf>
    <xf numFmtId="4" fontId="17" fillId="2" borderId="26" applyNumberFormat="0" applyProtection="0">
      <alignment horizontal="right" vertical="center"/>
    </xf>
    <xf numFmtId="4" fontId="17" fillId="30" borderId="0" applyNumberFormat="0" applyProtection="0">
      <alignment horizontal="left" vertical="center" indent="1"/>
    </xf>
    <xf numFmtId="4" fontId="17" fillId="2" borderId="0" applyNumberFormat="0" applyProtection="0">
      <alignment horizontal="left" vertical="center" indent="1"/>
    </xf>
    <xf numFmtId="0" fontId="0" fillId="8" borderId="26" applyNumberFormat="0" applyProtection="0">
      <alignment horizontal="left" vertical="center" indent="1"/>
    </xf>
    <xf numFmtId="0" fontId="0" fillId="8" borderId="26" applyNumberFormat="0" applyProtection="0">
      <alignment horizontal="left" vertical="center" indent="1"/>
    </xf>
    <xf numFmtId="0" fontId="0" fillId="8" borderId="26" applyNumberFormat="0" applyProtection="0">
      <alignment horizontal="left" vertical="top" indent="1"/>
    </xf>
    <xf numFmtId="0" fontId="0" fillId="8" borderId="26" applyNumberFormat="0" applyProtection="0">
      <alignment horizontal="left" vertical="top" indent="1"/>
    </xf>
    <xf numFmtId="0" fontId="0" fillId="2" borderId="26" applyNumberFormat="0" applyProtection="0">
      <alignment horizontal="left" vertical="center" indent="1"/>
    </xf>
    <xf numFmtId="0" fontId="0" fillId="2" borderId="26" applyNumberFormat="0" applyProtection="0">
      <alignment horizontal="left" vertical="center" indent="1"/>
    </xf>
    <xf numFmtId="0" fontId="0" fillId="2" borderId="26" applyNumberFormat="0" applyProtection="0">
      <alignment horizontal="left" vertical="top" indent="1"/>
    </xf>
    <xf numFmtId="0" fontId="0" fillId="2" borderId="26" applyNumberFormat="0" applyProtection="0">
      <alignment horizontal="left" vertical="top" indent="1"/>
    </xf>
    <xf numFmtId="0" fontId="0" fillId="6" borderId="26" applyNumberFormat="0" applyProtection="0">
      <alignment horizontal="left" vertical="center" indent="1"/>
    </xf>
    <xf numFmtId="0" fontId="0" fillId="6" borderId="26" applyNumberFormat="0" applyProtection="0">
      <alignment horizontal="left" vertical="center" indent="1"/>
    </xf>
    <xf numFmtId="0" fontId="0" fillId="6" borderId="26" applyNumberFormat="0" applyProtection="0">
      <alignment horizontal="left" vertical="top" indent="1"/>
    </xf>
    <xf numFmtId="0" fontId="0" fillId="6" borderId="26" applyNumberFormat="0" applyProtection="0">
      <alignment horizontal="left" vertical="top" indent="1"/>
    </xf>
    <xf numFmtId="0" fontId="0" fillId="30" borderId="26" applyNumberFormat="0" applyProtection="0">
      <alignment horizontal="left" vertical="center" indent="1"/>
    </xf>
    <xf numFmtId="0" fontId="0" fillId="30" borderId="26" applyNumberFormat="0" applyProtection="0">
      <alignment horizontal="left" vertical="center" indent="1"/>
    </xf>
    <xf numFmtId="0" fontId="0" fillId="30" borderId="26" applyNumberFormat="0" applyProtection="0">
      <alignment horizontal="left" vertical="top" indent="1"/>
    </xf>
    <xf numFmtId="0" fontId="0" fillId="30" borderId="26" applyNumberFormat="0" applyProtection="0">
      <alignment horizontal="left" vertical="top" indent="1"/>
    </xf>
    <xf numFmtId="0" fontId="0" fillId="5" borderId="8" applyNumberFormat="0">
      <alignment/>
      <protection locked="0"/>
    </xf>
    <xf numFmtId="0" fontId="0" fillId="5" borderId="8" applyNumberFormat="0">
      <alignment/>
      <protection locked="0"/>
    </xf>
    <xf numFmtId="0" fontId="51" fillId="8" borderId="28" applyBorder="0">
      <alignment/>
      <protection/>
    </xf>
    <xf numFmtId="4" fontId="17" fillId="4" borderId="26" applyNumberFormat="0" applyProtection="0">
      <alignment vertical="center"/>
    </xf>
    <xf numFmtId="4" fontId="17" fillId="4" borderId="26" applyNumberFormat="0" applyProtection="0">
      <alignment vertical="center"/>
    </xf>
    <xf numFmtId="4" fontId="37" fillId="4" borderId="26" applyNumberFormat="0" applyProtection="0">
      <alignment vertical="center"/>
    </xf>
    <xf numFmtId="4" fontId="17" fillId="4" borderId="26" applyNumberFormat="0" applyProtection="0">
      <alignment horizontal="left" vertical="center" indent="1"/>
    </xf>
    <xf numFmtId="4" fontId="17" fillId="4" borderId="26" applyNumberFormat="0" applyProtection="0">
      <alignment horizontal="left" vertical="center" indent="1"/>
    </xf>
    <xf numFmtId="0" fontId="17" fillId="4" borderId="26" applyNumberFormat="0" applyProtection="0">
      <alignment horizontal="left" vertical="top" indent="1"/>
    </xf>
    <xf numFmtId="0" fontId="17" fillId="4" borderId="26" applyNumberFormat="0" applyProtection="0">
      <alignment horizontal="left" vertical="top" indent="1"/>
    </xf>
    <xf numFmtId="4" fontId="17" fillId="30" borderId="26" applyNumberFormat="0" applyProtection="0">
      <alignment horizontal="right" vertical="center"/>
    </xf>
    <xf numFmtId="4" fontId="17" fillId="30" borderId="26" applyNumberFormat="0" applyProtection="0">
      <alignment horizontal="right" vertical="center"/>
    </xf>
    <xf numFmtId="4" fontId="37" fillId="30" borderId="26" applyNumberFormat="0" applyProtection="0">
      <alignment horizontal="right" vertical="center"/>
    </xf>
    <xf numFmtId="4" fontId="17" fillId="2" borderId="26" applyNumberFormat="0" applyProtection="0">
      <alignment horizontal="left" vertical="center" indent="1"/>
    </xf>
    <xf numFmtId="4" fontId="17" fillId="2" borderId="26" applyNumberFormat="0" applyProtection="0">
      <alignment horizontal="left" vertical="center" indent="1"/>
    </xf>
    <xf numFmtId="0" fontId="17" fillId="2" borderId="26" applyNumberFormat="0" applyProtection="0">
      <alignment horizontal="left" vertical="top" indent="1"/>
    </xf>
    <xf numFmtId="0" fontId="17" fillId="2" borderId="26" applyNumberFormat="0" applyProtection="0">
      <alignment horizontal="left" vertical="top" indent="1"/>
    </xf>
    <xf numFmtId="4" fontId="38" fillId="32" borderId="0" applyNumberFormat="0" applyProtection="0">
      <alignment horizontal="left" vertical="center" indent="1"/>
    </xf>
    <xf numFmtId="0" fontId="13" fillId="53" borderId="8">
      <alignment/>
      <protection/>
    </xf>
    <xf numFmtId="4" fontId="39" fillId="30" borderId="26" applyNumberFormat="0" applyProtection="0">
      <alignment horizontal="right" vertical="center"/>
    </xf>
    <xf numFmtId="41" fontId="0" fillId="0" borderId="0" applyFont="0" applyFill="0" applyBorder="0" applyAlignment="0" applyProtection="0"/>
    <xf numFmtId="43" fontId="0" fillId="0" borderId="0" applyFont="0" applyFill="0" applyBorder="0" applyAlignment="0" applyProtection="0"/>
    <xf numFmtId="0" fontId="40" fillId="0" borderId="0" applyNumberFormat="0" applyFill="0" applyBorder="0" applyAlignment="0" applyProtection="0"/>
    <xf numFmtId="190" fontId="70" fillId="0" borderId="17">
      <alignment horizontal="center"/>
      <protection/>
    </xf>
    <xf numFmtId="0" fontId="14" fillId="10" borderId="0">
      <alignment/>
      <protection/>
    </xf>
    <xf numFmtId="3" fontId="56" fillId="0" borderId="0">
      <alignment/>
      <protection/>
    </xf>
    <xf numFmtId="0" fontId="0" fillId="0" borderId="0">
      <alignment/>
      <protection/>
    </xf>
    <xf numFmtId="0" fontId="0" fillId="0" borderId="8">
      <alignment horizontal="center"/>
      <protection/>
    </xf>
    <xf numFmtId="0" fontId="0" fillId="0" borderId="0">
      <alignment/>
      <protection/>
    </xf>
    <xf numFmtId="0" fontId="69" fillId="6" borderId="0" applyNumberFormat="0" applyBorder="0" applyAlignment="0" applyProtection="0"/>
    <xf numFmtId="0" fontId="0" fillId="6" borderId="0" applyNumberFormat="0" applyBorder="0" applyAlignment="0" applyProtection="0"/>
    <xf numFmtId="0" fontId="61" fillId="54" borderId="0" applyNumberFormat="0" applyBorder="0">
      <alignment horizontal="left"/>
      <protection/>
    </xf>
    <xf numFmtId="37" fontId="13" fillId="0" borderId="0" applyBorder="0">
      <alignment/>
      <protection/>
    </xf>
    <xf numFmtId="0" fontId="13" fillId="0" borderId="0" applyBorder="0">
      <alignment/>
      <protection/>
    </xf>
    <xf numFmtId="0" fontId="0" fillId="0" borderId="0" applyBorder="0">
      <alignment/>
      <protection/>
    </xf>
    <xf numFmtId="0" fontId="83" fillId="0" borderId="0" applyNumberFormat="0" applyBorder="0">
      <alignment/>
      <protection/>
    </xf>
    <xf numFmtId="207" fontId="13" fillId="55" borderId="0" applyBorder="0">
      <alignment/>
      <protection/>
    </xf>
    <xf numFmtId="207" fontId="13" fillId="55" borderId="0" applyBorder="0">
      <alignment/>
      <protection/>
    </xf>
    <xf numFmtId="0" fontId="84" fillId="54" borderId="0" applyNumberFormat="0" applyBorder="0">
      <alignment/>
      <protection/>
    </xf>
    <xf numFmtId="0" fontId="0" fillId="30" borderId="0" applyNumberFormat="0" applyBorder="0" applyProtection="0">
      <alignment horizontal="right" wrapText="1"/>
    </xf>
    <xf numFmtId="0" fontId="0" fillId="30" borderId="0" applyNumberFormat="0" applyBorder="0" applyProtection="0">
      <alignment horizontal="left" wrapText="1"/>
    </xf>
    <xf numFmtId="0" fontId="14" fillId="0" borderId="0" applyNumberFormat="0" applyFill="0" applyBorder="0" applyAlignment="0" applyProtection="0"/>
    <xf numFmtId="0" fontId="0" fillId="28" borderId="0" applyNumberFormat="0" applyFont="0" applyBorder="0" applyAlignment="0" applyProtection="0"/>
    <xf numFmtId="3" fontId="0" fillId="4" borderId="0" applyFont="0" applyBorder="0" applyProtection="0">
      <alignment horizontal="right"/>
    </xf>
    <xf numFmtId="3" fontId="0" fillId="30" borderId="0" applyFont="0" applyBorder="0" applyProtection="0">
      <alignment horizontal="right"/>
    </xf>
    <xf numFmtId="3" fontId="0" fillId="4" borderId="0" applyFont="0" applyBorder="0" applyProtection="0">
      <alignment horizontal="right"/>
    </xf>
    <xf numFmtId="3" fontId="0" fillId="30" borderId="0" applyFont="0" applyBorder="0" applyProtection="0">
      <alignment horizontal="right"/>
    </xf>
    <xf numFmtId="3" fontId="0" fillId="4" borderId="0" applyFont="0" applyBorder="0" applyProtection="0">
      <alignment horizontal="right"/>
    </xf>
    <xf numFmtId="3" fontId="0" fillId="30" borderId="0" applyFont="0" applyBorder="0" applyProtection="0">
      <alignment horizontal="right"/>
    </xf>
    <xf numFmtId="3" fontId="0" fillId="4" borderId="0" applyFont="0" applyBorder="0" applyProtection="0">
      <alignment horizontal="right"/>
    </xf>
    <xf numFmtId="3" fontId="0" fillId="30" borderId="0" applyFont="0" applyBorder="0" applyProtection="0">
      <alignment horizontal="right"/>
    </xf>
    <xf numFmtId="3" fontId="0" fillId="4" borderId="0" applyFont="0" applyBorder="0" applyProtection="0">
      <alignment horizontal="right"/>
    </xf>
    <xf numFmtId="3" fontId="0" fillId="30" borderId="0" applyFont="0" applyBorder="0" applyProtection="0">
      <alignment horizontal="right"/>
    </xf>
    <xf numFmtId="3" fontId="0" fillId="4" borderId="0" applyFont="0" applyBorder="0" applyProtection="0">
      <alignment horizontal="right"/>
    </xf>
    <xf numFmtId="3" fontId="0" fillId="30" borderId="0" applyFont="0" applyBorder="0" applyProtection="0">
      <alignment horizontal="right"/>
    </xf>
    <xf numFmtId="3" fontId="0" fillId="4" borderId="0" applyFont="0" applyBorder="0" applyProtection="0">
      <alignment horizontal="right"/>
    </xf>
    <xf numFmtId="3" fontId="0" fillId="30" borderId="0" applyFont="0" applyBorder="0" applyProtection="0">
      <alignment horizontal="right"/>
    </xf>
    <xf numFmtId="3" fontId="0" fillId="4" borderId="0" applyFont="0" applyBorder="0" applyProtection="0">
      <alignment horizontal="right"/>
    </xf>
    <xf numFmtId="3" fontId="0" fillId="30" borderId="0" applyFont="0" applyBorder="0" applyProtection="0">
      <alignment horizontal="right"/>
    </xf>
    <xf numFmtId="208" fontId="0" fillId="4" borderId="0" applyFont="0" applyBorder="0" applyProtection="0">
      <alignment horizontal="right"/>
    </xf>
    <xf numFmtId="208" fontId="0" fillId="30" borderId="0" applyFont="0" applyBorder="0" applyProtection="0">
      <alignment horizontal="right"/>
    </xf>
    <xf numFmtId="3" fontId="0" fillId="4" borderId="0" applyFont="0" applyBorder="0" applyProtection="0">
      <alignment horizontal="right"/>
    </xf>
    <xf numFmtId="3" fontId="0" fillId="30" borderId="0" applyFont="0" applyBorder="0" applyProtection="0">
      <alignment horizontal="right"/>
    </xf>
    <xf numFmtId="3" fontId="0" fillId="4" borderId="0" applyFont="0" applyBorder="0" applyProtection="0">
      <alignment horizontal="right"/>
    </xf>
    <xf numFmtId="3" fontId="0" fillId="30" borderId="0" applyFont="0" applyBorder="0" applyProtection="0">
      <alignment horizontal="right"/>
    </xf>
    <xf numFmtId="3" fontId="0" fillId="4" borderId="0" applyFont="0" applyBorder="0" applyProtection="0">
      <alignment horizontal="right"/>
    </xf>
    <xf numFmtId="3" fontId="0" fillId="30" borderId="0" applyFont="0" applyBorder="0" applyProtection="0">
      <alignment horizontal="right"/>
    </xf>
    <xf numFmtId="4" fontId="0" fillId="30" borderId="0" applyFont="0" applyBorder="0" applyProtection="0">
      <alignment horizontal="right"/>
    </xf>
    <xf numFmtId="3" fontId="0" fillId="30" borderId="0" applyFont="0" applyBorder="0" applyProtection="0">
      <alignment horizontal="right"/>
    </xf>
    <xf numFmtId="208" fontId="0" fillId="30" borderId="0" applyFont="0" applyBorder="0" applyProtection="0">
      <alignment horizontal="right"/>
    </xf>
    <xf numFmtId="208" fontId="0" fillId="30" borderId="0" applyFont="0" applyBorder="0" applyProtection="0">
      <alignment horizontal="right"/>
    </xf>
    <xf numFmtId="208" fontId="0" fillId="30" borderId="0" applyFont="0" applyBorder="0" applyProtection="0">
      <alignment horizontal="right"/>
    </xf>
    <xf numFmtId="0" fontId="69" fillId="6" borderId="0" applyNumberFormat="0" applyBorder="0" applyAlignment="0" applyProtection="0"/>
    <xf numFmtId="208" fontId="0" fillId="30" borderId="0" applyFont="0" applyBorder="0" applyProtection="0">
      <alignment horizontal="right"/>
    </xf>
    <xf numFmtId="0" fontId="0" fillId="6" borderId="0" applyNumberFormat="0" applyBorder="0" applyAlignment="0" applyProtection="0"/>
    <xf numFmtId="3" fontId="0" fillId="30" borderId="0" applyFont="0" applyBorder="0" applyProtection="0">
      <alignment horizontal="right"/>
    </xf>
    <xf numFmtId="0" fontId="0" fillId="30" borderId="0" applyNumberFormat="0" applyBorder="0" applyProtection="0">
      <alignment horizontal="right" wrapText="1"/>
    </xf>
    <xf numFmtId="3" fontId="0" fillId="30" borderId="0" applyFont="0" applyBorder="0" applyProtection="0">
      <alignment horizontal="right"/>
    </xf>
    <xf numFmtId="0" fontId="0" fillId="30" borderId="0" applyNumberFormat="0" applyBorder="0" applyProtection="0">
      <alignment horizontal="left" wrapText="1"/>
    </xf>
    <xf numFmtId="0" fontId="13" fillId="0" borderId="0" applyBorder="0">
      <alignment/>
      <protection/>
    </xf>
    <xf numFmtId="207" fontId="13" fillId="55" borderId="0" applyBorder="0">
      <alignment/>
      <protection/>
    </xf>
    <xf numFmtId="0" fontId="85" fillId="0" borderId="8">
      <alignment horizontal="center"/>
      <protection/>
    </xf>
    <xf numFmtId="39" fontId="7" fillId="5" borderId="0">
      <alignment/>
      <protection/>
    </xf>
    <xf numFmtId="39" fontId="7" fillId="5" borderId="0">
      <alignment/>
      <protection/>
    </xf>
    <xf numFmtId="39" fontId="7" fillId="5" borderId="0">
      <alignment/>
      <protection/>
    </xf>
    <xf numFmtId="39" fontId="7" fillId="5" borderId="0">
      <alignment/>
      <protection/>
    </xf>
    <xf numFmtId="39" fontId="7" fillId="5" borderId="0">
      <alignment/>
      <protection/>
    </xf>
    <xf numFmtId="39" fontId="7" fillId="5" borderId="0">
      <alignment/>
      <protection/>
    </xf>
    <xf numFmtId="39" fontId="7" fillId="5" borderId="0">
      <alignment/>
      <protection/>
    </xf>
    <xf numFmtId="39" fontId="7" fillId="5" borderId="0">
      <alignment/>
      <protection/>
    </xf>
    <xf numFmtId="174" fontId="0" fillId="0" borderId="0" applyNumberFormat="0" applyFill="0" applyBorder="0" applyProtection="0">
      <alignment/>
    </xf>
    <xf numFmtId="40" fontId="86" fillId="0" borderId="0" applyBorder="0">
      <alignment horizontal="right"/>
      <protection/>
    </xf>
    <xf numFmtId="0" fontId="0" fillId="0" borderId="29" applyAlignment="0">
      <protection/>
    </xf>
    <xf numFmtId="49" fontId="17" fillId="0" borderId="0" applyFill="0" applyBorder="0" applyAlignment="0">
      <protection/>
    </xf>
    <xf numFmtId="209" fontId="0" fillId="0" borderId="0" applyFill="0" applyBorder="0" applyAlignment="0">
      <protection/>
    </xf>
    <xf numFmtId="183" fontId="0" fillId="0" borderId="0" applyFill="0" applyBorder="0" applyAlignment="0">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94" fontId="0" fillId="0" borderId="0" applyFont="0" applyFill="0" applyBorder="0" applyAlignment="0" applyProtection="0"/>
    <xf numFmtId="19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204" fontId="0" fillId="0" borderId="0" applyNumberFormat="0" applyFill="0" applyBorder="0" applyProtection="0">
      <alignment horizontal="right" vertical="center" wrapText="1"/>
    </xf>
    <xf numFmtId="0" fontId="17" fillId="31" borderId="0" applyNumberFormat="0" applyBorder="0">
      <alignment horizontal="center"/>
      <protection locked="0"/>
    </xf>
    <xf numFmtId="0" fontId="17" fillId="31" borderId="0" applyNumberFormat="0" applyBorder="0">
      <alignment horizontal="left"/>
      <protection locked="0"/>
    </xf>
    <xf numFmtId="204" fontId="0" fillId="0" borderId="0" applyNumberFormat="0" applyFill="0" applyBorder="0" applyProtection="0">
      <alignment horizontal="right" vertical="center" wrapText="1"/>
    </xf>
    <xf numFmtId="0" fontId="24" fillId="0" borderId="30" applyNumberFormat="0" applyFill="0" applyAlignment="0" applyProtection="0"/>
    <xf numFmtId="0" fontId="24" fillId="0" borderId="30" applyNumberFormat="0" applyFill="0" applyAlignment="0" applyProtection="0"/>
    <xf numFmtId="0" fontId="0" fillId="56" borderId="0">
      <alignment/>
      <protection/>
    </xf>
    <xf numFmtId="0" fontId="87" fillId="56" borderId="0" applyFill="0">
      <alignment/>
      <protection/>
    </xf>
    <xf numFmtId="210" fontId="75" fillId="0" borderId="0" applyFont="0" applyFill="0" applyBorder="0" applyAlignment="0" applyProtection="0"/>
    <xf numFmtId="0" fontId="88" fillId="0" borderId="0">
      <alignment/>
      <protection/>
    </xf>
    <xf numFmtId="0" fontId="0" fillId="0" borderId="0" applyFont="0" applyFill="0" applyBorder="0" applyAlignment="0" applyProtection="0"/>
    <xf numFmtId="0" fontId="0"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95" fontId="89" fillId="0" borderId="0" applyFont="0" applyFill="0" applyBorder="0" applyAlignment="0" applyProtection="0"/>
    <xf numFmtId="9" fontId="89" fillId="0" borderId="0" applyFont="0" applyFill="0" applyBorder="0" applyAlignment="0" applyProtection="0"/>
    <xf numFmtId="0" fontId="89" fillId="0" borderId="0">
      <alignment/>
      <protection/>
    </xf>
    <xf numFmtId="40" fontId="90" fillId="0" borderId="0" applyFont="0" applyFill="0" applyBorder="0" applyAlignment="0" applyProtection="0"/>
    <xf numFmtId="38"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1" fillId="0" borderId="0">
      <alignment/>
      <protection/>
    </xf>
    <xf numFmtId="41" fontId="0" fillId="0" borderId="0" applyFont="0" applyFill="0" applyBorder="0" applyAlignment="0" applyProtection="0"/>
    <xf numFmtId="43" fontId="0" fillId="0" borderId="0" applyFont="0" applyFill="0" applyBorder="0" applyAlignment="0" applyProtection="0"/>
    <xf numFmtId="212" fontId="92" fillId="0" borderId="0" applyFont="0" applyFill="0" applyBorder="0" applyAlignment="0" applyProtection="0"/>
    <xf numFmtId="213" fontId="92" fillId="0" borderId="0" applyFont="0" applyFill="0" applyBorder="0" applyAlignment="0" applyProtection="0"/>
    <xf numFmtId="0" fontId="0" fillId="0" borderId="0">
      <alignment/>
      <protection/>
    </xf>
    <xf numFmtId="0" fontId="0" fillId="0" borderId="0">
      <alignment/>
      <protection/>
    </xf>
    <xf numFmtId="211" fontId="0" fillId="0" borderId="0" applyFont="0" applyFill="0" applyBorder="0" applyAlignment="0" applyProtection="0"/>
    <xf numFmtId="0" fontId="0" fillId="0" borderId="0" applyBorder="0">
      <alignment/>
      <protection/>
    </xf>
    <xf numFmtId="0" fontId="93" fillId="0" borderId="0">
      <alignment/>
      <protection/>
    </xf>
    <xf numFmtId="43" fontId="0" fillId="0" borderId="0" applyFont="0" applyFill="0" applyBorder="0" applyAlignment="0" applyProtection="0"/>
    <xf numFmtId="38" fontId="94" fillId="0" borderId="0" applyFont="0" applyFill="0" applyBorder="0" applyAlignment="0" applyProtection="0"/>
    <xf numFmtId="0" fontId="0" fillId="0" borderId="0">
      <alignment/>
      <protection/>
    </xf>
  </cellStyleXfs>
  <cellXfs count="640">
    <xf numFmtId="0" fontId="0" fillId="0" borderId="0" xfId="0" applyAlignment="1">
      <alignment/>
    </xf>
    <xf numFmtId="0" fontId="2" fillId="0" borderId="0" xfId="0" applyFont="1" applyFill="1" applyAlignment="1">
      <alignment/>
    </xf>
    <xf numFmtId="0" fontId="2" fillId="0" borderId="0" xfId="0" applyFont="1" applyFill="1" applyBorder="1" applyAlignment="1">
      <alignment/>
    </xf>
    <xf numFmtId="165" fontId="2" fillId="0" borderId="0" xfId="1304" applyNumberFormat="1" applyFont="1" applyFill="1" applyBorder="1" applyAlignment="1">
      <alignment/>
    </xf>
    <xf numFmtId="164" fontId="2" fillId="0" borderId="0" xfId="0" applyNumberFormat="1" applyFont="1" applyFill="1" applyBorder="1" applyAlignment="1">
      <alignment/>
    </xf>
    <xf numFmtId="0" fontId="2" fillId="0" borderId="31" xfId="0" applyFont="1" applyFill="1" applyBorder="1" applyAlignment="1">
      <alignment/>
    </xf>
    <xf numFmtId="164" fontId="2" fillId="0" borderId="0" xfId="0" applyNumberFormat="1" applyFont="1" applyFill="1" applyAlignment="1">
      <alignment/>
    </xf>
    <xf numFmtId="164" fontId="2" fillId="0" borderId="0" xfId="2049" applyNumberFormat="1" applyFont="1" applyFill="1" applyAlignment="1">
      <alignment/>
    </xf>
    <xf numFmtId="0" fontId="2" fillId="0" borderId="3" xfId="0" applyFont="1" applyFill="1" applyBorder="1" applyAlignment="1">
      <alignment/>
    </xf>
    <xf numFmtId="0" fontId="1" fillId="0" borderId="0" xfId="0" applyFont="1" applyFill="1" applyAlignment="1">
      <alignment/>
    </xf>
    <xf numFmtId="167" fontId="2" fillId="0" borderId="0" xfId="1304" applyNumberFormat="1" applyFont="1" applyFill="1" applyBorder="1" applyAlignment="1">
      <alignment vertical="justify"/>
    </xf>
    <xf numFmtId="164" fontId="2" fillId="0" borderId="0" xfId="2049" applyNumberFormat="1" applyFont="1" applyFill="1" applyBorder="1" applyAlignment="1">
      <alignment/>
    </xf>
    <xf numFmtId="37" fontId="2" fillId="0" borderId="0" xfId="0" applyNumberFormat="1" applyFont="1" applyFill="1" applyBorder="1" applyAlignment="1">
      <alignment/>
    </xf>
    <xf numFmtId="0" fontId="2" fillId="0" borderId="32" xfId="0" applyFont="1" applyFill="1" applyBorder="1" applyAlignment="1">
      <alignment/>
    </xf>
    <xf numFmtId="0" fontId="1" fillId="0" borderId="0" xfId="0" applyFont="1" applyFill="1" applyAlignment="1">
      <alignment horizontal="center"/>
    </xf>
    <xf numFmtId="0" fontId="2" fillId="57" borderId="0" xfId="0" applyFont="1" applyFill="1" applyAlignment="1">
      <alignment/>
    </xf>
    <xf numFmtId="0" fontId="1" fillId="0" borderId="0" xfId="0" applyFont="1" applyFill="1" applyAlignment="1">
      <alignment horizontal="left" indent="1"/>
    </xf>
    <xf numFmtId="0" fontId="2" fillId="0" borderId="0" xfId="0" applyFont="1" applyFill="1" applyAlignment="1">
      <alignment horizontal="centerContinuous"/>
    </xf>
    <xf numFmtId="37" fontId="2" fillId="0" borderId="0" xfId="1304" applyNumberFormat="1" applyFont="1" applyFill="1" applyBorder="1" applyAlignment="1">
      <alignment/>
    </xf>
    <xf numFmtId="37" fontId="2" fillId="0" borderId="33" xfId="1304" applyNumberFormat="1" applyFont="1" applyFill="1" applyBorder="1" applyAlignment="1">
      <alignment/>
    </xf>
    <xf numFmtId="0" fontId="2" fillId="0" borderId="0" xfId="0" applyFont="1" applyFill="1" applyBorder="1" applyAlignment="1">
      <alignment horizontal="centerContinuous"/>
    </xf>
    <xf numFmtId="5" fontId="2" fillId="0" borderId="0" xfId="0" applyNumberFormat="1" applyFont="1" applyFill="1" applyBorder="1" applyAlignment="1">
      <alignment/>
    </xf>
    <xf numFmtId="41" fontId="2" fillId="0" borderId="0" xfId="0" applyNumberFormat="1" applyFont="1" applyFill="1" applyBorder="1" applyAlignment="1">
      <alignment/>
    </xf>
    <xf numFmtId="41" fontId="2" fillId="0" borderId="0" xfId="0" applyNumberFormat="1" applyFont="1" applyFill="1" applyAlignment="1">
      <alignment/>
    </xf>
    <xf numFmtId="9" fontId="2" fillId="0" borderId="0" xfId="2049" applyFont="1" applyFill="1" applyBorder="1" applyAlignment="1">
      <alignment horizontal="right"/>
    </xf>
    <xf numFmtId="9" fontId="2" fillId="0" borderId="0" xfId="2049" applyFont="1" applyFill="1" applyBorder="1" applyAlignment="1">
      <alignment/>
    </xf>
    <xf numFmtId="0" fontId="2" fillId="0" borderId="0" xfId="0" applyFont="1" applyFill="1" applyAlignment="1">
      <alignment horizontal="left" indent="1"/>
    </xf>
    <xf numFmtId="5" fontId="1" fillId="0" borderId="0" xfId="0" applyNumberFormat="1" applyFont="1" applyFill="1" applyBorder="1" applyAlignment="1">
      <alignment/>
    </xf>
    <xf numFmtId="41" fontId="1" fillId="0" borderId="0" xfId="0" applyNumberFormat="1" applyFont="1" applyFill="1" applyBorder="1" applyAlignment="1">
      <alignment/>
    </xf>
    <xf numFmtId="37" fontId="1" fillId="0" borderId="0" xfId="1304" applyNumberFormat="1" applyFont="1" applyFill="1" applyBorder="1" applyAlignment="1">
      <alignment/>
    </xf>
    <xf numFmtId="0" fontId="1" fillId="0" borderId="0" xfId="0" applyFont="1" applyFill="1" applyBorder="1" applyAlignment="1">
      <alignment horizontal="center"/>
    </xf>
    <xf numFmtId="170" fontId="2" fillId="0" borderId="0" xfId="2049" applyNumberFormat="1" applyFont="1" applyFill="1" applyAlignment="1">
      <alignment/>
    </xf>
    <xf numFmtId="164" fontId="1" fillId="0" borderId="0" xfId="2049" applyNumberFormat="1" applyFont="1" applyFill="1" applyBorder="1" applyAlignment="1">
      <alignment/>
    </xf>
    <xf numFmtId="0" fontId="2" fillId="0" borderId="33" xfId="0" applyFont="1" applyFill="1" applyBorder="1" applyAlignment="1">
      <alignment/>
    </xf>
    <xf numFmtId="0" fontId="2" fillId="0" borderId="8" xfId="0" applyFont="1" applyFill="1" applyBorder="1" applyAlignment="1">
      <alignment horizontal="center"/>
    </xf>
    <xf numFmtId="0" fontId="1" fillId="0" borderId="0" xfId="0" applyFont="1" applyFill="1" applyAlignment="1">
      <alignment horizontal="left"/>
    </xf>
    <xf numFmtId="0" fontId="1" fillId="0" borderId="0" xfId="0" applyFont="1" applyFill="1" applyAlignment="1">
      <alignment vertical="top"/>
    </xf>
    <xf numFmtId="0" fontId="2" fillId="0" borderId="0" xfId="0" applyFont="1" applyFill="1" applyAlignment="1">
      <alignment horizontal="left"/>
    </xf>
    <xf numFmtId="0" fontId="1" fillId="0" borderId="0" xfId="0" applyNumberFormat="1" applyFont="1" applyFill="1" applyAlignment="1">
      <alignment/>
    </xf>
    <xf numFmtId="0" fontId="1" fillId="0" borderId="0" xfId="0" applyFont="1" applyFill="1" applyAlignment="1">
      <alignment horizontal="centerContinuous"/>
    </xf>
    <xf numFmtId="0" fontId="10" fillId="0" borderId="0" xfId="0" applyFont="1" applyFill="1" applyBorder="1" applyAlignment="1">
      <alignment/>
    </xf>
    <xf numFmtId="0" fontId="10" fillId="0" borderId="0" xfId="0" applyFont="1" applyFill="1" applyBorder="1" applyAlignment="1">
      <alignment horizontal="centerContinuous"/>
    </xf>
    <xf numFmtId="0" fontId="8" fillId="0" borderId="0" xfId="0" applyFont="1" applyFill="1" applyBorder="1" applyAlignment="1">
      <alignment/>
    </xf>
    <xf numFmtId="0" fontId="10" fillId="0" borderId="34" xfId="0" applyFont="1" applyFill="1" applyBorder="1" applyAlignment="1">
      <alignment horizontal="center"/>
    </xf>
    <xf numFmtId="0" fontId="12" fillId="0" borderId="0" xfId="0" applyFont="1" applyFill="1" applyBorder="1" applyAlignment="1">
      <alignment/>
    </xf>
    <xf numFmtId="0" fontId="12" fillId="0" borderId="0" xfId="0" applyFont="1" applyFill="1" applyBorder="1" applyAlignment="1" quotePrefix="1">
      <alignment horizontal="center"/>
    </xf>
    <xf numFmtId="0" fontId="12" fillId="0" borderId="0" xfId="0" applyFont="1" applyFill="1" applyBorder="1" applyAlignment="1">
      <alignment horizontal="center"/>
    </xf>
    <xf numFmtId="166" fontId="8" fillId="0" borderId="0" xfId="1328" applyNumberFormat="1" applyFont="1" applyFill="1" applyBorder="1" applyAlignment="1">
      <alignment/>
    </xf>
    <xf numFmtId="166" fontId="8" fillId="0" borderId="0" xfId="1328" applyNumberFormat="1" applyFont="1" applyFill="1" applyBorder="1" applyAlignment="1">
      <alignment vertical="justify"/>
    </xf>
    <xf numFmtId="3" fontId="8" fillId="0" borderId="0" xfId="0" applyNumberFormat="1" applyFont="1" applyFill="1" applyBorder="1" applyAlignment="1">
      <alignment/>
    </xf>
    <xf numFmtId="165" fontId="8" fillId="0" borderId="0" xfId="1304" applyNumberFormat="1" applyFont="1" applyFill="1" applyBorder="1" applyAlignment="1">
      <alignment/>
    </xf>
    <xf numFmtId="0" fontId="8" fillId="0" borderId="0" xfId="0" applyFont="1" applyFill="1" applyBorder="1" applyAlignment="1">
      <alignment/>
    </xf>
    <xf numFmtId="0" fontId="3" fillId="0" borderId="0" xfId="0" applyFont="1" applyFill="1" applyBorder="1" applyAlignment="1">
      <alignment/>
    </xf>
    <xf numFmtId="0" fontId="8" fillId="0" borderId="0" xfId="0" applyFont="1" applyFill="1" applyBorder="1" applyAlignment="1" quotePrefix="1">
      <alignment/>
    </xf>
    <xf numFmtId="0" fontId="8" fillId="0" borderId="0" xfId="0" applyFont="1" applyFill="1" applyBorder="1" applyAlignment="1">
      <alignment horizontal="right"/>
    </xf>
    <xf numFmtId="164" fontId="8" fillId="0" borderId="0" xfId="0" applyNumberFormat="1" applyFont="1" applyFill="1" applyBorder="1" applyAlignment="1" quotePrefix="1">
      <alignment horizontal="right"/>
    </xf>
    <xf numFmtId="6" fontId="10" fillId="0" borderId="0" xfId="0" applyNumberFormat="1" applyFont="1" applyFill="1" applyBorder="1" applyAlignment="1">
      <alignment vertical="justify"/>
    </xf>
    <xf numFmtId="164" fontId="8" fillId="0" borderId="0" xfId="0" applyNumberFormat="1" applyFont="1" applyFill="1" applyBorder="1" applyAlignment="1">
      <alignment/>
    </xf>
    <xf numFmtId="164" fontId="8" fillId="0" borderId="0" xfId="2049" applyNumberFormat="1" applyFont="1" applyFill="1" applyBorder="1" applyAlignment="1">
      <alignment/>
    </xf>
    <xf numFmtId="171" fontId="2" fillId="0" borderId="0" xfId="2049" applyNumberFormat="1" applyFont="1" applyFill="1" applyBorder="1" applyAlignment="1">
      <alignment/>
    </xf>
    <xf numFmtId="0" fontId="2" fillId="0" borderId="0" xfId="0" applyFont="1" applyFill="1" applyAlignment="1">
      <alignment/>
    </xf>
    <xf numFmtId="0" fontId="1" fillId="0" borderId="0" xfId="0" applyFont="1" applyFill="1" applyBorder="1" applyAlignment="1">
      <alignment/>
    </xf>
    <xf numFmtId="9" fontId="1" fillId="0" borderId="0" xfId="2049" applyNumberFormat="1" applyFont="1" applyFill="1" applyBorder="1" applyAlignment="1">
      <alignment horizontal="center"/>
    </xf>
    <xf numFmtId="167" fontId="2" fillId="0" borderId="0" xfId="0" applyNumberFormat="1" applyFont="1" applyFill="1" applyBorder="1" applyAlignment="1">
      <alignment/>
    </xf>
    <xf numFmtId="0" fontId="2" fillId="0" borderId="33" xfId="0" applyFont="1" applyFill="1" applyBorder="1" applyAlignment="1">
      <alignment horizontal="center"/>
    </xf>
    <xf numFmtId="37" fontId="2" fillId="0" borderId="33" xfId="0" applyNumberFormat="1" applyFont="1" applyFill="1" applyBorder="1" applyAlignment="1">
      <alignment/>
    </xf>
    <xf numFmtId="41" fontId="2" fillId="0" borderId="33" xfId="1304" applyNumberFormat="1" applyFont="1" applyFill="1" applyBorder="1" applyAlignment="1">
      <alignment/>
    </xf>
    <xf numFmtId="41" fontId="2" fillId="0" borderId="33" xfId="0" applyNumberFormat="1" applyFont="1" applyFill="1" applyBorder="1" applyAlignment="1">
      <alignment/>
    </xf>
    <xf numFmtId="37" fontId="2" fillId="0" borderId="35" xfId="1304" applyNumberFormat="1" applyFont="1" applyFill="1" applyBorder="1" applyAlignment="1">
      <alignment/>
    </xf>
    <xf numFmtId="0" fontId="0" fillId="0" borderId="0" xfId="0" applyFont="1" applyFill="1" applyAlignment="1">
      <alignment/>
    </xf>
    <xf numFmtId="0" fontId="8" fillId="0" borderId="0" xfId="0" applyFont="1" applyFill="1" applyAlignment="1">
      <alignment/>
    </xf>
    <xf numFmtId="9" fontId="1" fillId="0" borderId="0" xfId="2049" applyFont="1" applyFill="1" applyBorder="1" applyAlignment="1">
      <alignment/>
    </xf>
    <xf numFmtId="165" fontId="1" fillId="0" borderId="0" xfId="1304" applyNumberFormat="1" applyFont="1" applyFill="1" applyBorder="1" applyAlignment="1">
      <alignment/>
    </xf>
    <xf numFmtId="0" fontId="2" fillId="0" borderId="0" xfId="0" applyFont="1" applyFill="1" applyBorder="1" applyAlignment="1">
      <alignment horizontal="center" wrapText="1"/>
    </xf>
    <xf numFmtId="0" fontId="1" fillId="0" borderId="0" xfId="2049" applyNumberFormat="1" applyFont="1" applyFill="1" applyBorder="1" applyAlignment="1">
      <alignment/>
    </xf>
    <xf numFmtId="9" fontId="2" fillId="0" borderId="0" xfId="2049" applyFont="1" applyFill="1" applyAlignment="1">
      <alignment/>
    </xf>
    <xf numFmtId="3" fontId="2" fillId="0" borderId="0" xfId="1304" applyNumberFormat="1" applyFont="1" applyFill="1" applyBorder="1" applyAlignment="1">
      <alignment/>
    </xf>
    <xf numFmtId="10" fontId="2" fillId="0" borderId="0" xfId="0" applyNumberFormat="1" applyFont="1" applyFill="1" applyBorder="1" applyAlignment="1">
      <alignment/>
    </xf>
    <xf numFmtId="3" fontId="2" fillId="0" borderId="0" xfId="1304" applyNumberFormat="1" applyFont="1" applyFill="1" applyBorder="1" applyAlignment="1">
      <alignment horizontal="right"/>
    </xf>
    <xf numFmtId="0" fontId="1" fillId="0" borderId="0" xfId="0" applyFont="1" applyFill="1" applyBorder="1" applyAlignment="1">
      <alignment horizontal="left" indent="1"/>
    </xf>
    <xf numFmtId="5" fontId="2" fillId="0" borderId="0" xfId="0" applyNumberFormat="1" applyFont="1" applyFill="1" applyAlignment="1">
      <alignment/>
    </xf>
    <xf numFmtId="0" fontId="1" fillId="10" borderId="25" xfId="0" applyFont="1" applyFill="1" applyBorder="1" applyAlignment="1">
      <alignment horizontal="center"/>
    </xf>
    <xf numFmtId="41" fontId="2" fillId="0" borderId="35" xfId="1304" applyNumberFormat="1" applyFont="1" applyFill="1" applyBorder="1" applyAlignment="1">
      <alignment/>
    </xf>
    <xf numFmtId="0" fontId="1" fillId="10" borderId="36" xfId="0" applyFont="1" applyFill="1" applyBorder="1" applyAlignment="1">
      <alignment horizontal="center"/>
    </xf>
    <xf numFmtId="0" fontId="1" fillId="10" borderId="37" xfId="0" applyFont="1" applyFill="1" applyBorder="1" applyAlignment="1">
      <alignment/>
    </xf>
    <xf numFmtId="0" fontId="1" fillId="10" borderId="32" xfId="0" applyFont="1" applyFill="1" applyBorder="1" applyAlignment="1">
      <alignment/>
    </xf>
    <xf numFmtId="41" fontId="2" fillId="0" borderId="0" xfId="1304" applyNumberFormat="1" applyFont="1" applyFill="1" applyBorder="1" applyAlignment="1">
      <alignment/>
    </xf>
    <xf numFmtId="41" fontId="1" fillId="0" borderId="0" xfId="1304" applyNumberFormat="1" applyFont="1" applyFill="1" applyBorder="1" applyAlignment="1">
      <alignment/>
    </xf>
    <xf numFmtId="0" fontId="1" fillId="0" borderId="0" xfId="0" applyFont="1" applyFill="1" applyAlignment="1">
      <alignment wrapText="1"/>
    </xf>
    <xf numFmtId="0" fontId="2" fillId="0" borderId="0" xfId="0" applyFont="1" applyFill="1" applyAlignment="1">
      <alignment vertical="top" wrapText="1"/>
    </xf>
    <xf numFmtId="37" fontId="2" fillId="0" borderId="0" xfId="2049" applyNumberFormat="1" applyFont="1" applyFill="1" applyBorder="1" applyAlignment="1">
      <alignment/>
    </xf>
    <xf numFmtId="172" fontId="1" fillId="0" borderId="0" xfId="2049" applyNumberFormat="1" applyFont="1" applyFill="1" applyBorder="1" applyAlignment="1">
      <alignment/>
    </xf>
    <xf numFmtId="2" fontId="2" fillId="0" borderId="0" xfId="0" applyNumberFormat="1" applyFont="1" applyFill="1" applyAlignment="1">
      <alignment/>
    </xf>
    <xf numFmtId="0" fontId="2" fillId="0" borderId="0" xfId="0" applyFont="1" applyFill="1" applyBorder="1" applyAlignment="1">
      <alignment vertical="top" wrapText="1"/>
    </xf>
    <xf numFmtId="171" fontId="2" fillId="0" borderId="0" xfId="2049" applyNumberFormat="1" applyFont="1" applyFill="1" applyAlignment="1">
      <alignment/>
    </xf>
    <xf numFmtId="5" fontId="2" fillId="0" borderId="33" xfId="0" applyNumberFormat="1" applyFont="1" applyFill="1" applyBorder="1" applyAlignment="1">
      <alignment/>
    </xf>
    <xf numFmtId="41" fontId="2" fillId="0" borderId="35" xfId="0" applyNumberFormat="1" applyFont="1" applyFill="1" applyBorder="1" applyAlignment="1">
      <alignment/>
    </xf>
    <xf numFmtId="41" fontId="2" fillId="0" borderId="38" xfId="0" applyNumberFormat="1" applyFont="1" applyFill="1" applyBorder="1" applyAlignment="1">
      <alignment/>
    </xf>
    <xf numFmtId="5" fontId="2" fillId="0" borderId="39" xfId="0" applyNumberFormat="1" applyFont="1" applyFill="1" applyBorder="1" applyAlignment="1">
      <alignment/>
    </xf>
    <xf numFmtId="5" fontId="2" fillId="0" borderId="40" xfId="0" applyNumberFormat="1" applyFont="1" applyFill="1" applyBorder="1" applyAlignment="1">
      <alignment/>
    </xf>
    <xf numFmtId="168" fontId="2" fillId="0" borderId="33" xfId="0" applyNumberFormat="1" applyFont="1" applyFill="1" applyBorder="1" applyAlignment="1">
      <alignment/>
    </xf>
    <xf numFmtId="0" fontId="2" fillId="0" borderId="0" xfId="0" applyFont="1" applyFill="1" applyBorder="1" applyAlignment="1">
      <alignment horizontal="left"/>
    </xf>
    <xf numFmtId="37" fontId="2" fillId="0" borderId="31" xfId="1304" applyNumberFormat="1" applyFont="1" applyFill="1" applyBorder="1" applyAlignment="1">
      <alignment/>
    </xf>
    <xf numFmtId="37" fontId="2" fillId="0" borderId="41" xfId="1304" applyNumberFormat="1" applyFont="1" applyFill="1" applyBorder="1" applyAlignment="1">
      <alignment/>
    </xf>
    <xf numFmtId="0" fontId="2" fillId="0" borderId="34" xfId="0" applyFont="1" applyFill="1" applyBorder="1" applyAlignment="1">
      <alignment/>
    </xf>
    <xf numFmtId="37" fontId="2" fillId="0" borderId="17" xfId="1304" applyNumberFormat="1" applyFont="1" applyFill="1" applyBorder="1" applyAlignment="1">
      <alignment/>
    </xf>
    <xf numFmtId="37" fontId="2" fillId="0" borderId="41" xfId="0" applyNumberFormat="1" applyFont="1" applyFill="1" applyBorder="1" applyAlignment="1">
      <alignment/>
    </xf>
    <xf numFmtId="0" fontId="3" fillId="0" borderId="0" xfId="0" applyNumberFormat="1" applyFont="1" applyFill="1" applyAlignment="1">
      <alignment horizontal="center"/>
    </xf>
    <xf numFmtId="0" fontId="1" fillId="0" borderId="0" xfId="0" applyFont="1" applyFill="1" applyBorder="1" applyAlignment="1">
      <alignment vertical="top"/>
    </xf>
    <xf numFmtId="0" fontId="2" fillId="0" borderId="0" xfId="0" applyFont="1" applyFill="1" applyBorder="1" applyAlignment="1">
      <alignment vertical="top"/>
    </xf>
    <xf numFmtId="0" fontId="0" fillId="0" borderId="0" xfId="0" applyFont="1" applyFill="1" applyBorder="1" applyAlignment="1">
      <alignment/>
    </xf>
    <xf numFmtId="37" fontId="1" fillId="10" borderId="33" xfId="1304" applyNumberFormat="1" applyFont="1" applyFill="1" applyBorder="1" applyAlignment="1">
      <alignment/>
    </xf>
    <xf numFmtId="37" fontId="1" fillId="10" borderId="31" xfId="1304" applyNumberFormat="1" applyFont="1" applyFill="1" applyBorder="1" applyAlignment="1">
      <alignment/>
    </xf>
    <xf numFmtId="0" fontId="1" fillId="10" borderId="33" xfId="0" applyFont="1" applyFill="1" applyBorder="1" applyAlignment="1">
      <alignment horizontal="center"/>
    </xf>
    <xf numFmtId="0" fontId="1" fillId="10" borderId="8" xfId="0" applyFont="1" applyFill="1" applyBorder="1" applyAlignment="1">
      <alignment horizontal="center"/>
    </xf>
    <xf numFmtId="0" fontId="1" fillId="10" borderId="33" xfId="0" applyFont="1" applyFill="1" applyBorder="1" applyAlignment="1">
      <alignment/>
    </xf>
    <xf numFmtId="41" fontId="1" fillId="10" borderId="33" xfId="1304" applyNumberFormat="1" applyFont="1" applyFill="1" applyBorder="1" applyAlignment="1">
      <alignment/>
    </xf>
    <xf numFmtId="37" fontId="1" fillId="10" borderId="41" xfId="0" applyNumberFormat="1" applyFont="1" applyFill="1" applyBorder="1" applyAlignment="1">
      <alignment/>
    </xf>
    <xf numFmtId="41" fontId="1" fillId="10" borderId="33" xfId="0" applyNumberFormat="1" applyFont="1" applyFill="1" applyBorder="1" applyAlignment="1">
      <alignment/>
    </xf>
    <xf numFmtId="5" fontId="2" fillId="0" borderId="8" xfId="0" applyNumberFormat="1" applyFont="1" applyFill="1" applyBorder="1" applyAlignment="1">
      <alignment/>
    </xf>
    <xf numFmtId="0" fontId="1" fillId="10" borderId="38" xfId="0" applyFont="1" applyFill="1" applyBorder="1" applyAlignment="1">
      <alignment horizontal="center"/>
    </xf>
    <xf numFmtId="37" fontId="1" fillId="10" borderId="33" xfId="0" applyNumberFormat="1" applyFont="1" applyFill="1" applyBorder="1" applyAlignment="1">
      <alignment/>
    </xf>
    <xf numFmtId="37" fontId="1" fillId="10" borderId="17" xfId="1304" applyNumberFormat="1" applyFont="1" applyFill="1" applyBorder="1" applyAlignment="1">
      <alignment/>
    </xf>
    <xf numFmtId="37" fontId="1" fillId="10" borderId="41" xfId="1304" applyNumberFormat="1" applyFont="1" applyFill="1" applyBorder="1" applyAlignment="1">
      <alignment/>
    </xf>
    <xf numFmtId="6" fontId="1" fillId="10" borderId="33" xfId="0" applyNumberFormat="1" applyFont="1" applyFill="1" applyBorder="1" applyAlignment="1">
      <alignment/>
    </xf>
    <xf numFmtId="0" fontId="2" fillId="0" borderId="0" xfId="0" applyFont="1" applyFill="1" applyAlignment="1">
      <alignment wrapText="1"/>
    </xf>
    <xf numFmtId="37" fontId="3" fillId="0" borderId="0" xfId="1304" applyNumberFormat="1" applyFont="1" applyFill="1" applyBorder="1" applyAlignment="1">
      <alignment horizontal="center"/>
    </xf>
    <xf numFmtId="0" fontId="3" fillId="0" borderId="0" xfId="0" applyFont="1" applyFill="1" applyBorder="1" applyAlignment="1">
      <alignment horizontal="center"/>
    </xf>
    <xf numFmtId="37" fontId="2" fillId="0" borderId="0" xfId="1304" applyNumberFormat="1" applyFont="1" applyFill="1" applyBorder="1" applyAlignment="1">
      <alignment horizontal="right"/>
    </xf>
    <xf numFmtId="37" fontId="2" fillId="0" borderId="0" xfId="0" applyNumberFormat="1" applyFont="1" applyFill="1" applyAlignment="1">
      <alignment/>
    </xf>
    <xf numFmtId="0" fontId="1" fillId="10" borderId="38" xfId="0" applyFont="1" applyFill="1" applyBorder="1" applyAlignment="1">
      <alignment/>
    </xf>
    <xf numFmtId="0" fontId="3" fillId="0" borderId="0" xfId="0" applyFont="1" applyFill="1" applyBorder="1" applyAlignment="1">
      <alignment horizontal="center" wrapText="1"/>
    </xf>
    <xf numFmtId="166" fontId="8" fillId="0" borderId="0" xfId="1331" applyNumberFormat="1" applyFont="1" applyFill="1" applyBorder="1" applyAlignment="1">
      <alignment/>
    </xf>
    <xf numFmtId="165" fontId="8" fillId="0" borderId="0" xfId="1316" applyNumberFormat="1" applyFont="1" applyFill="1" applyBorder="1" applyAlignment="1">
      <alignment/>
    </xf>
    <xf numFmtId="0" fontId="10" fillId="0" borderId="37" xfId="0" applyFont="1" applyFill="1" applyBorder="1" applyAlignment="1">
      <alignment horizontal="center"/>
    </xf>
    <xf numFmtId="0" fontId="12" fillId="0" borderId="32" xfId="0" applyFont="1" applyFill="1" applyBorder="1" applyAlignment="1" quotePrefix="1">
      <alignment horizontal="center"/>
    </xf>
    <xf numFmtId="0" fontId="8" fillId="0" borderId="32" xfId="0" applyFont="1" applyFill="1" applyBorder="1" applyAlignment="1">
      <alignment/>
    </xf>
    <xf numFmtId="37" fontId="1" fillId="10" borderId="35" xfId="1304" applyNumberFormat="1" applyFont="1" applyFill="1" applyBorder="1" applyAlignment="1">
      <alignment/>
    </xf>
    <xf numFmtId="37" fontId="3" fillId="0" borderId="0" xfId="1316" applyNumberFormat="1" applyFont="1" applyFill="1" applyBorder="1" applyAlignment="1">
      <alignment horizontal="center"/>
    </xf>
    <xf numFmtId="37" fontId="2" fillId="0" borderId="0" xfId="1316" applyNumberFormat="1" applyFont="1" applyFill="1" applyBorder="1" applyAlignment="1">
      <alignment/>
    </xf>
    <xf numFmtId="37" fontId="1" fillId="0" borderId="0" xfId="1316" applyNumberFormat="1" applyFont="1" applyFill="1" applyBorder="1" applyAlignment="1">
      <alignment/>
    </xf>
    <xf numFmtId="37" fontId="2" fillId="0" borderId="0" xfId="1316" applyNumberFormat="1" applyFont="1" applyFill="1" applyBorder="1" applyAlignment="1">
      <alignment horizontal="right"/>
    </xf>
    <xf numFmtId="9" fontId="2" fillId="0" borderId="0" xfId="2053" applyFont="1" applyFill="1" applyBorder="1" applyAlignment="1">
      <alignment horizontal="right"/>
    </xf>
    <xf numFmtId="165" fontId="8" fillId="0" borderId="3" xfId="1304" applyNumberFormat="1" applyFont="1" applyFill="1" applyBorder="1" applyAlignment="1">
      <alignment/>
    </xf>
    <xf numFmtId="165" fontId="8" fillId="0" borderId="3" xfId="1316" applyNumberFormat="1" applyFont="1" applyFill="1" applyBorder="1" applyAlignment="1">
      <alignment/>
    </xf>
    <xf numFmtId="165" fontId="10" fillId="0" borderId="0" xfId="1304" applyNumberFormat="1" applyFont="1" applyFill="1" applyBorder="1" applyAlignment="1">
      <alignment/>
    </xf>
    <xf numFmtId="166" fontId="10" fillId="0" borderId="0" xfId="1328" applyNumberFormat="1" applyFont="1" applyFill="1" applyBorder="1" applyAlignment="1">
      <alignment vertical="justify"/>
    </xf>
    <xf numFmtId="165" fontId="10" fillId="0" borderId="0" xfId="1316" applyNumberFormat="1" applyFont="1" applyFill="1" applyBorder="1" applyAlignment="1">
      <alignment/>
    </xf>
    <xf numFmtId="166" fontId="10" fillId="0" borderId="14" xfId="1328" applyNumberFormat="1" applyFont="1" applyFill="1" applyBorder="1" applyAlignment="1">
      <alignment horizontal="center"/>
    </xf>
    <xf numFmtId="166" fontId="10" fillId="0" borderId="3" xfId="1328" applyNumberFormat="1" applyFont="1" applyFill="1" applyBorder="1" applyAlignment="1">
      <alignment vertical="justify"/>
    </xf>
    <xf numFmtId="166" fontId="10" fillId="0" borderId="14" xfId="1331" applyNumberFormat="1" applyFont="1" applyFill="1" applyBorder="1" applyAlignment="1">
      <alignment horizontal="center"/>
    </xf>
    <xf numFmtId="6" fontId="2" fillId="0" borderId="33" xfId="0" applyNumberFormat="1" applyFont="1" applyFill="1" applyBorder="1" applyAlignment="1">
      <alignment/>
    </xf>
    <xf numFmtId="41" fontId="2" fillId="0" borderId="32" xfId="1304" applyNumberFormat="1" applyFont="1" applyFill="1" applyBorder="1" applyAlignment="1">
      <alignment/>
    </xf>
    <xf numFmtId="41" fontId="2" fillId="0" borderId="2" xfId="1304" applyNumberFormat="1" applyFont="1" applyFill="1" applyBorder="1" applyAlignment="1">
      <alignment/>
    </xf>
    <xf numFmtId="41" fontId="2" fillId="0" borderId="33" xfId="1304" applyNumberFormat="1" applyFont="1" applyFill="1" applyBorder="1" applyAlignment="1">
      <alignment/>
    </xf>
    <xf numFmtId="41" fontId="1" fillId="10" borderId="33" xfId="1304" applyNumberFormat="1" applyFont="1" applyFill="1" applyBorder="1" applyAlignment="1">
      <alignment/>
    </xf>
    <xf numFmtId="41" fontId="2" fillId="0" borderId="38" xfId="1304" applyNumberFormat="1" applyFont="1" applyFill="1" applyBorder="1" applyAlignment="1">
      <alignment/>
    </xf>
    <xf numFmtId="41" fontId="1" fillId="10" borderId="38" xfId="1304" applyNumberFormat="1" applyFont="1" applyFill="1" applyBorder="1" applyAlignment="1">
      <alignment/>
    </xf>
    <xf numFmtId="37" fontId="1" fillId="10" borderId="33" xfId="1304" applyNumberFormat="1" applyFont="1" applyFill="1" applyBorder="1" applyAlignment="1">
      <alignment/>
    </xf>
    <xf numFmtId="165" fontId="1" fillId="10" borderId="33" xfId="1304" applyNumberFormat="1" applyFont="1" applyFill="1" applyBorder="1" applyAlignment="1">
      <alignment/>
    </xf>
    <xf numFmtId="41" fontId="2" fillId="0" borderId="31" xfId="1304" applyNumberFormat="1" applyFont="1" applyFill="1" applyBorder="1" applyAlignment="1">
      <alignment/>
    </xf>
    <xf numFmtId="0" fontId="1" fillId="10" borderId="33" xfId="0" applyFont="1" applyFill="1" applyBorder="1" applyAlignment="1">
      <alignment/>
    </xf>
    <xf numFmtId="167" fontId="2" fillId="0" borderId="33" xfId="1304" applyNumberFormat="1" applyFont="1" applyFill="1" applyBorder="1" applyAlignment="1">
      <alignment/>
    </xf>
    <xf numFmtId="167" fontId="1" fillId="10" borderId="33" xfId="1304" applyNumberFormat="1" applyFont="1" applyFill="1" applyBorder="1" applyAlignment="1">
      <alignment/>
    </xf>
    <xf numFmtId="0" fontId="5" fillId="0" borderId="0" xfId="0" applyFont="1" applyFill="1" applyAlignment="1">
      <alignment/>
    </xf>
    <xf numFmtId="0" fontId="5" fillId="0" borderId="0" xfId="0" applyFont="1" applyFill="1" applyAlignment="1">
      <alignment vertical="top"/>
    </xf>
    <xf numFmtId="0" fontId="1" fillId="10" borderId="31" xfId="0" applyFont="1" applyFill="1" applyBorder="1" applyAlignment="1">
      <alignment/>
    </xf>
    <xf numFmtId="0" fontId="14" fillId="0" borderId="0" xfId="0" applyFont="1" applyFill="1" applyBorder="1" applyAlignment="1">
      <alignment/>
    </xf>
    <xf numFmtId="0" fontId="0" fillId="0" borderId="0" xfId="0" applyFont="1" applyFill="1" applyAlignment="1">
      <alignment horizontal="center"/>
    </xf>
    <xf numFmtId="41" fontId="2" fillId="0" borderId="0" xfId="2053" applyNumberFormat="1" applyFont="1" applyFill="1" applyAlignment="1">
      <alignment/>
    </xf>
    <xf numFmtId="5" fontId="2" fillId="0" borderId="0" xfId="2053" applyNumberFormat="1" applyFont="1" applyFill="1" applyAlignment="1">
      <alignment/>
    </xf>
    <xf numFmtId="9" fontId="0" fillId="0" borderId="0" xfId="0" applyNumberFormat="1" applyFont="1" applyFill="1" applyBorder="1" applyAlignment="1">
      <alignment/>
    </xf>
    <xf numFmtId="41" fontId="2" fillId="0" borderId="0" xfId="2053" applyNumberFormat="1" applyFont="1" applyFill="1" applyAlignment="1">
      <alignment horizontal="right"/>
    </xf>
    <xf numFmtId="41" fontId="2" fillId="0" borderId="0" xfId="2053" applyNumberFormat="1" applyFont="1" applyFill="1" applyBorder="1" applyAlignment="1">
      <alignment vertical="top"/>
    </xf>
    <xf numFmtId="37" fontId="1" fillId="10" borderId="35" xfId="1304" applyNumberFormat="1" applyFont="1" applyFill="1" applyBorder="1" applyAlignment="1">
      <alignment/>
    </xf>
    <xf numFmtId="41" fontId="2" fillId="0" borderId="35" xfId="1304" applyNumberFormat="1" applyFont="1" applyFill="1" applyBorder="1" applyAlignment="1">
      <alignment/>
    </xf>
    <xf numFmtId="0" fontId="2" fillId="0" borderId="38" xfId="0" applyFont="1" applyFill="1" applyBorder="1" applyAlignment="1">
      <alignment horizontal="center"/>
    </xf>
    <xf numFmtId="41" fontId="1" fillId="0" borderId="0" xfId="0" applyNumberFormat="1" applyFont="1" applyFill="1" applyBorder="1" applyAlignment="1" applyProtection="1">
      <alignment/>
      <protection/>
    </xf>
    <xf numFmtId="0" fontId="14" fillId="0" borderId="0" xfId="0" applyFont="1" applyFill="1" applyBorder="1" applyAlignment="1">
      <alignment/>
    </xf>
    <xf numFmtId="0" fontId="1" fillId="0" borderId="33" xfId="0" applyFont="1" applyFill="1" applyBorder="1" applyAlignment="1">
      <alignment vertical="top"/>
    </xf>
    <xf numFmtId="0" fontId="95" fillId="0" borderId="0" xfId="0" applyFont="1" applyFill="1" applyBorder="1" applyAlignment="1">
      <alignment/>
    </xf>
    <xf numFmtId="0" fontId="95" fillId="0" borderId="0" xfId="0" applyFont="1" applyFill="1" applyAlignment="1">
      <alignment/>
    </xf>
    <xf numFmtId="37" fontId="2" fillId="0" borderId="14" xfId="1316" applyNumberFormat="1" applyFont="1" applyFill="1" applyBorder="1" applyAlignment="1">
      <alignment horizontal="right"/>
    </xf>
    <xf numFmtId="41" fontId="2" fillId="0" borderId="41" xfId="1304" applyNumberFormat="1" applyFont="1" applyFill="1" applyBorder="1" applyAlignment="1">
      <alignment/>
    </xf>
    <xf numFmtId="0" fontId="5" fillId="0" borderId="0" xfId="0" applyFont="1" applyFill="1" applyAlignment="1">
      <alignment horizontal="left"/>
    </xf>
    <xf numFmtId="41" fontId="2" fillId="0" borderId="0" xfId="1316" applyNumberFormat="1" applyFont="1" applyFill="1" applyBorder="1" applyAlignment="1">
      <alignment horizontal="right"/>
    </xf>
    <xf numFmtId="41" fontId="2" fillId="0" borderId="0" xfId="2053" applyNumberFormat="1" applyFont="1" applyFill="1" applyBorder="1" applyAlignment="1">
      <alignment horizontal="right" vertical="top"/>
    </xf>
    <xf numFmtId="166" fontId="8" fillId="0" borderId="32" xfId="1328" applyNumberFormat="1" applyFont="1" applyFill="1" applyBorder="1" applyAlignment="1">
      <alignment/>
    </xf>
    <xf numFmtId="165" fontId="8" fillId="0" borderId="32" xfId="1304" applyNumberFormat="1" applyFont="1" applyFill="1" applyBorder="1" applyAlignment="1">
      <alignment/>
    </xf>
    <xf numFmtId="165" fontId="8" fillId="0" borderId="2" xfId="1304" applyNumberFormat="1" applyFont="1" applyFill="1" applyBorder="1" applyAlignment="1">
      <alignment/>
    </xf>
    <xf numFmtId="165" fontId="10" fillId="0" borderId="34" xfId="1304" applyNumberFormat="1" applyFont="1" applyFill="1" applyBorder="1" applyAlignment="1">
      <alignment/>
    </xf>
    <xf numFmtId="0" fontId="2" fillId="0" borderId="0" xfId="0" applyFont="1" applyFill="1" applyAlignment="1" quotePrefix="1">
      <alignment/>
    </xf>
    <xf numFmtId="0" fontId="2" fillId="58" borderId="0" xfId="0" applyFont="1" applyFill="1" applyAlignment="1">
      <alignment/>
    </xf>
    <xf numFmtId="37" fontId="2" fillId="0" borderId="35" xfId="0" applyNumberFormat="1" applyFont="1" applyFill="1" applyBorder="1" applyAlignment="1">
      <alignment/>
    </xf>
    <xf numFmtId="37" fontId="1" fillId="10" borderId="35" xfId="0" applyNumberFormat="1" applyFont="1" applyFill="1" applyBorder="1" applyAlignment="1">
      <alignment/>
    </xf>
    <xf numFmtId="0" fontId="10" fillId="0" borderId="17" xfId="0" applyFont="1" applyFill="1" applyBorder="1" applyAlignment="1">
      <alignment horizontal="center"/>
    </xf>
    <xf numFmtId="0" fontId="12" fillId="0" borderId="31" xfId="0" applyFont="1" applyFill="1" applyBorder="1" applyAlignment="1" quotePrefix="1">
      <alignment horizontal="center"/>
    </xf>
    <xf numFmtId="0" fontId="8" fillId="0" borderId="31" xfId="0" applyFont="1" applyFill="1" applyBorder="1" applyAlignment="1">
      <alignment/>
    </xf>
    <xf numFmtId="166" fontId="8" fillId="0" borderId="31" xfId="1331" applyNumberFormat="1" applyFont="1" applyFill="1" applyBorder="1" applyAlignment="1">
      <alignment/>
    </xf>
    <xf numFmtId="165" fontId="8" fillId="0" borderId="31" xfId="1316" applyNumberFormat="1" applyFont="1" applyFill="1" applyBorder="1" applyAlignment="1">
      <alignment/>
    </xf>
    <xf numFmtId="165" fontId="8" fillId="0" borderId="41" xfId="1316" applyNumberFormat="1" applyFont="1" applyFill="1" applyBorder="1" applyAlignment="1">
      <alignment/>
    </xf>
    <xf numFmtId="165" fontId="10" fillId="0" borderId="31" xfId="1316" applyNumberFormat="1" applyFont="1" applyFill="1" applyBorder="1" applyAlignment="1">
      <alignment/>
    </xf>
    <xf numFmtId="166" fontId="10" fillId="0" borderId="42" xfId="1331" applyNumberFormat="1" applyFont="1" applyFill="1" applyBorder="1" applyAlignment="1">
      <alignment horizontal="center"/>
    </xf>
    <xf numFmtId="0" fontId="98" fillId="0" borderId="0" xfId="0" applyFont="1" applyAlignment="1">
      <alignment/>
    </xf>
    <xf numFmtId="0" fontId="1" fillId="0" borderId="33" xfId="0" applyFont="1" applyFill="1" applyBorder="1" applyAlignment="1">
      <alignment/>
    </xf>
    <xf numFmtId="0" fontId="1" fillId="0" borderId="33" xfId="0" applyFont="1" applyFill="1" applyBorder="1" applyAlignment="1">
      <alignment horizontal="center"/>
    </xf>
    <xf numFmtId="37" fontId="1" fillId="10" borderId="31" xfId="0" applyNumberFormat="1" applyFont="1" applyFill="1" applyBorder="1" applyAlignment="1">
      <alignment/>
    </xf>
    <xf numFmtId="37" fontId="2" fillId="0" borderId="32" xfId="1304" applyNumberFormat="1" applyFont="1" applyFill="1" applyBorder="1" applyAlignment="1">
      <alignment/>
    </xf>
    <xf numFmtId="5" fontId="1" fillId="59" borderId="33" xfId="0" applyNumberFormat="1" applyFont="1" applyFill="1" applyBorder="1" applyAlignment="1">
      <alignment/>
    </xf>
    <xf numFmtId="5" fontId="1" fillId="59" borderId="31" xfId="0" applyNumberFormat="1" applyFont="1" applyFill="1" applyBorder="1" applyAlignment="1">
      <alignment/>
    </xf>
    <xf numFmtId="168" fontId="1" fillId="59" borderId="33" xfId="0" applyNumberFormat="1" applyFont="1" applyFill="1" applyBorder="1" applyAlignment="1">
      <alignment/>
    </xf>
    <xf numFmtId="41" fontId="1" fillId="59" borderId="35" xfId="0" applyNumberFormat="1" applyFont="1" applyFill="1" applyBorder="1" applyAlignment="1">
      <alignment/>
    </xf>
    <xf numFmtId="41" fontId="1" fillId="59" borderId="33" xfId="0" applyNumberFormat="1" applyFont="1" applyFill="1" applyBorder="1" applyAlignment="1">
      <alignment/>
    </xf>
    <xf numFmtId="41" fontId="1" fillId="0" borderId="33" xfId="0" applyNumberFormat="1" applyFont="1" applyFill="1" applyBorder="1" applyAlignment="1">
      <alignment/>
    </xf>
    <xf numFmtId="0" fontId="2" fillId="0" borderId="16" xfId="0" applyFont="1" applyFill="1" applyBorder="1" applyAlignment="1">
      <alignment horizontal="center"/>
    </xf>
    <xf numFmtId="0" fontId="2" fillId="0" borderId="38" xfId="0" applyFont="1" applyFill="1" applyBorder="1" applyAlignment="1">
      <alignment/>
    </xf>
    <xf numFmtId="167" fontId="2" fillId="0" borderId="33" xfId="0" applyNumberFormat="1" applyFont="1" applyFill="1" applyBorder="1" applyAlignment="1">
      <alignment/>
    </xf>
    <xf numFmtId="0" fontId="2" fillId="0" borderId="35" xfId="0" applyFont="1" applyFill="1" applyBorder="1" applyAlignment="1">
      <alignment horizontal="right"/>
    </xf>
    <xf numFmtId="214" fontId="1" fillId="10" borderId="32" xfId="2049" applyNumberFormat="1" applyFont="1" applyFill="1" applyBorder="1" applyAlignment="1">
      <alignment horizontal="center"/>
    </xf>
    <xf numFmtId="215" fontId="1" fillId="10" borderId="33" xfId="2049" applyNumberFormat="1" applyFont="1" applyFill="1" applyBorder="1" applyAlignment="1">
      <alignment/>
    </xf>
    <xf numFmtId="215" fontId="2" fillId="0" borderId="33" xfId="2049" applyNumberFormat="1" applyFont="1" applyFill="1" applyBorder="1" applyAlignment="1">
      <alignment/>
    </xf>
    <xf numFmtId="215" fontId="1" fillId="10" borderId="33" xfId="1304" applyNumberFormat="1" applyFont="1" applyFill="1" applyBorder="1" applyAlignment="1">
      <alignment/>
    </xf>
    <xf numFmtId="215" fontId="2" fillId="0" borderId="33" xfId="1304" applyNumberFormat="1" applyFont="1" applyFill="1" applyBorder="1" applyAlignment="1">
      <alignment/>
    </xf>
    <xf numFmtId="215" fontId="1" fillId="10" borderId="35" xfId="2049" applyNumberFormat="1" applyFont="1" applyFill="1" applyBorder="1" applyAlignment="1">
      <alignment/>
    </xf>
    <xf numFmtId="215" fontId="2" fillId="0" borderId="35" xfId="2049" applyNumberFormat="1" applyFont="1" applyFill="1" applyBorder="1" applyAlignment="1">
      <alignment/>
    </xf>
    <xf numFmtId="215" fontId="2" fillId="0" borderId="31" xfId="2049" applyNumberFormat="1" applyFont="1" applyFill="1" applyBorder="1" applyAlignment="1">
      <alignment horizontal="right"/>
    </xf>
    <xf numFmtId="215" fontId="2" fillId="0" borderId="41" xfId="2049" applyNumberFormat="1" applyFont="1" applyFill="1" applyBorder="1" applyAlignment="1">
      <alignment horizontal="right"/>
    </xf>
    <xf numFmtId="214" fontId="1" fillId="10" borderId="31" xfId="2049" applyNumberFormat="1" applyFont="1" applyFill="1" applyBorder="1" applyAlignment="1">
      <alignment horizontal="right"/>
    </xf>
    <xf numFmtId="214" fontId="1" fillId="10" borderId="32" xfId="2049" applyNumberFormat="1" applyFont="1" applyFill="1" applyBorder="1" applyAlignment="1">
      <alignment horizontal="right"/>
    </xf>
    <xf numFmtId="215" fontId="1" fillId="10" borderId="2" xfId="2049" applyNumberFormat="1" applyFont="1" applyFill="1" applyBorder="1" applyAlignment="1">
      <alignment horizontal="right"/>
    </xf>
    <xf numFmtId="214" fontId="1" fillId="10" borderId="2" xfId="2049" applyNumberFormat="1" applyFont="1" applyFill="1" applyBorder="1" applyAlignment="1">
      <alignment horizontal="right"/>
    </xf>
    <xf numFmtId="214" fontId="0" fillId="0" borderId="0" xfId="0" applyNumberFormat="1" applyFont="1" applyFill="1" applyAlignment="1">
      <alignment/>
    </xf>
    <xf numFmtId="214" fontId="2" fillId="0" borderId="0" xfId="2053" applyNumberFormat="1" applyFont="1" applyFill="1" applyBorder="1" applyAlignment="1">
      <alignment horizontal="right" vertical="top"/>
    </xf>
    <xf numFmtId="214" fontId="1" fillId="0" borderId="0" xfId="0" applyNumberFormat="1" applyFont="1" applyFill="1" applyBorder="1" applyAlignment="1">
      <alignment vertical="top"/>
    </xf>
    <xf numFmtId="214" fontId="3" fillId="0" borderId="0" xfId="0" applyNumberFormat="1" applyFont="1" applyFill="1" applyAlignment="1">
      <alignment horizontal="center"/>
    </xf>
    <xf numFmtId="214" fontId="1" fillId="0" borderId="0" xfId="0" applyNumberFormat="1" applyFont="1" applyFill="1" applyAlignment="1">
      <alignment/>
    </xf>
    <xf numFmtId="214" fontId="2" fillId="0" borderId="0" xfId="2053" applyNumberFormat="1" applyFont="1" applyFill="1" applyAlignment="1">
      <alignment/>
    </xf>
    <xf numFmtId="214" fontId="2" fillId="0" borderId="0" xfId="2053" applyNumberFormat="1" applyFont="1" applyFill="1" applyAlignment="1">
      <alignment horizontal="right"/>
    </xf>
    <xf numFmtId="214" fontId="2" fillId="0" borderId="0" xfId="2053" applyNumberFormat="1" applyFont="1" applyFill="1" applyBorder="1" applyAlignment="1">
      <alignment vertical="top"/>
    </xf>
    <xf numFmtId="214" fontId="1" fillId="0" borderId="0" xfId="1333" applyNumberFormat="1" applyFont="1" applyFill="1" applyBorder="1" applyAlignment="1" applyProtection="1">
      <alignment/>
      <protection/>
    </xf>
    <xf numFmtId="214" fontId="2" fillId="0" borderId="0" xfId="2053" applyNumberFormat="1" applyFont="1" applyFill="1" applyBorder="1" applyAlignment="1">
      <alignment horizontal="right"/>
    </xf>
    <xf numFmtId="214" fontId="14" fillId="0" borderId="0" xfId="0" applyNumberFormat="1" applyFont="1" applyFill="1" applyBorder="1" applyAlignment="1">
      <alignment/>
    </xf>
    <xf numFmtId="214" fontId="2" fillId="0" borderId="0" xfId="2049" applyNumberFormat="1" applyFont="1" applyFill="1" applyBorder="1" applyAlignment="1">
      <alignment horizontal="right"/>
    </xf>
    <xf numFmtId="214" fontId="1" fillId="0" borderId="0" xfId="0" applyNumberFormat="1" applyFont="1" applyFill="1" applyAlignment="1">
      <alignment horizontal="center"/>
    </xf>
    <xf numFmtId="214" fontId="1" fillId="10" borderId="36" xfId="0" applyNumberFormat="1" applyFont="1" applyFill="1" applyBorder="1" applyAlignment="1">
      <alignment horizontal="center"/>
    </xf>
    <xf numFmtId="214" fontId="1" fillId="10" borderId="25" xfId="0" applyNumberFormat="1" applyFont="1" applyFill="1" applyBorder="1" applyAlignment="1">
      <alignment horizontal="center"/>
    </xf>
    <xf numFmtId="214" fontId="1" fillId="10" borderId="31" xfId="2049" applyNumberFormat="1" applyFont="1" applyFill="1" applyBorder="1" applyAlignment="1">
      <alignment horizontal="center"/>
    </xf>
    <xf numFmtId="214" fontId="1" fillId="10" borderId="41" xfId="2049" applyNumberFormat="1" applyFont="1" applyFill="1" applyBorder="1" applyAlignment="1">
      <alignment horizontal="center"/>
    </xf>
    <xf numFmtId="214" fontId="1" fillId="10" borderId="2" xfId="2049" applyNumberFormat="1" applyFont="1" applyFill="1" applyBorder="1" applyAlignment="1">
      <alignment horizontal="center"/>
    </xf>
    <xf numFmtId="214" fontId="2" fillId="0" borderId="0" xfId="0" applyNumberFormat="1" applyFont="1" applyFill="1" applyAlignment="1">
      <alignment/>
    </xf>
    <xf numFmtId="214" fontId="2" fillId="0" borderId="0" xfId="0" applyNumberFormat="1" applyFont="1" applyFill="1" applyBorder="1" applyAlignment="1">
      <alignment/>
    </xf>
    <xf numFmtId="214" fontId="1" fillId="0" borderId="0" xfId="2049" applyNumberFormat="1" applyFont="1" applyFill="1" applyBorder="1" applyAlignment="1">
      <alignment horizontal="center"/>
    </xf>
    <xf numFmtId="214" fontId="95" fillId="0" borderId="0" xfId="0" applyNumberFormat="1" applyFont="1" applyFill="1" applyAlignment="1">
      <alignment/>
    </xf>
    <xf numFmtId="214" fontId="95" fillId="0" borderId="0" xfId="0" applyNumberFormat="1" applyFont="1" applyFill="1" applyAlignment="1">
      <alignment vertical="top" wrapText="1"/>
    </xf>
    <xf numFmtId="214" fontId="95" fillId="0" borderId="0" xfId="0" applyNumberFormat="1" applyFont="1" applyFill="1" applyBorder="1" applyAlignment="1">
      <alignment/>
    </xf>
    <xf numFmtId="214" fontId="2" fillId="0" borderId="0" xfId="0" applyNumberFormat="1" applyFont="1" applyFill="1" applyBorder="1" applyAlignment="1">
      <alignment vertical="top" wrapText="1"/>
    </xf>
    <xf numFmtId="214" fontId="2" fillId="0" borderId="0" xfId="0" applyNumberFormat="1" applyFont="1" applyFill="1" applyAlignment="1">
      <alignment vertical="top" wrapText="1"/>
    </xf>
    <xf numFmtId="214" fontId="1" fillId="10" borderId="16" xfId="0" applyNumberFormat="1" applyFont="1" applyFill="1" applyBorder="1" applyAlignment="1">
      <alignment horizontal="center"/>
    </xf>
    <xf numFmtId="214" fontId="1" fillId="10" borderId="0" xfId="2049" applyNumberFormat="1" applyFont="1" applyFill="1" applyBorder="1" applyAlignment="1">
      <alignment horizontal="center"/>
    </xf>
    <xf numFmtId="214" fontId="1" fillId="10" borderId="37" xfId="2049" applyNumberFormat="1" applyFont="1" applyFill="1" applyBorder="1" applyAlignment="1">
      <alignment horizontal="center"/>
    </xf>
    <xf numFmtId="214" fontId="1" fillId="10" borderId="41" xfId="0" applyNumberFormat="1" applyFont="1" applyFill="1" applyBorder="1" applyAlignment="1">
      <alignment horizontal="center"/>
    </xf>
    <xf numFmtId="214" fontId="1" fillId="10" borderId="2" xfId="0" applyNumberFormat="1" applyFont="1" applyFill="1" applyBorder="1" applyAlignment="1">
      <alignment horizontal="center"/>
    </xf>
    <xf numFmtId="214" fontId="2" fillId="10" borderId="17" xfId="0" applyNumberFormat="1" applyFont="1" applyFill="1" applyBorder="1" applyAlignment="1">
      <alignment/>
    </xf>
    <xf numFmtId="214" fontId="2" fillId="10" borderId="37" xfId="0" applyNumberFormat="1" applyFont="1" applyFill="1" applyBorder="1" applyAlignment="1">
      <alignment/>
    </xf>
    <xf numFmtId="214" fontId="2" fillId="10" borderId="17" xfId="0" applyNumberFormat="1" applyFont="1" applyFill="1" applyBorder="1" applyAlignment="1">
      <alignment horizontal="right"/>
    </xf>
    <xf numFmtId="214" fontId="1" fillId="10" borderId="17" xfId="2049" applyNumberFormat="1" applyFont="1" applyFill="1" applyBorder="1" applyAlignment="1">
      <alignment/>
    </xf>
    <xf numFmtId="214" fontId="2" fillId="10" borderId="32" xfId="0" applyNumberFormat="1" applyFont="1" applyFill="1" applyBorder="1" applyAlignment="1">
      <alignment/>
    </xf>
    <xf numFmtId="215" fontId="2" fillId="0" borderId="33" xfId="1304" applyNumberFormat="1" applyFont="1" applyFill="1" applyBorder="1" applyAlignment="1">
      <alignment/>
    </xf>
    <xf numFmtId="215" fontId="1" fillId="10" borderId="33" xfId="1304" applyNumberFormat="1" applyFont="1" applyFill="1" applyBorder="1" applyAlignment="1">
      <alignment/>
    </xf>
    <xf numFmtId="215" fontId="1" fillId="10" borderId="33" xfId="1304" applyNumberFormat="1" applyFont="1" applyFill="1" applyBorder="1" applyAlignment="1" quotePrefix="1">
      <alignment horizontal="right"/>
    </xf>
    <xf numFmtId="215" fontId="2" fillId="0" borderId="33" xfId="1304" applyNumberFormat="1" applyFont="1" applyFill="1" applyBorder="1" applyAlignment="1" quotePrefix="1">
      <alignment horizontal="right"/>
    </xf>
    <xf numFmtId="214" fontId="2" fillId="0" borderId="0" xfId="1316" applyNumberFormat="1" applyFont="1" applyFill="1" applyBorder="1" applyAlignment="1">
      <alignment horizontal="right"/>
    </xf>
    <xf numFmtId="214" fontId="2" fillId="0" borderId="14" xfId="2053" applyNumberFormat="1" applyFont="1" applyFill="1" applyBorder="1" applyAlignment="1">
      <alignment horizontal="right"/>
    </xf>
    <xf numFmtId="41" fontId="1" fillId="10" borderId="35" xfId="1304" applyNumberFormat="1" applyFont="1" applyFill="1" applyBorder="1" applyAlignment="1">
      <alignment/>
    </xf>
    <xf numFmtId="0" fontId="1" fillId="59" borderId="8" xfId="0" applyFont="1" applyFill="1" applyBorder="1" applyAlignment="1">
      <alignment horizontal="center"/>
    </xf>
    <xf numFmtId="5" fontId="1" fillId="59" borderId="39" xfId="0" applyNumberFormat="1" applyFont="1" applyFill="1" applyBorder="1" applyAlignment="1">
      <alignment/>
    </xf>
    <xf numFmtId="5" fontId="1" fillId="59" borderId="40" xfId="0" applyNumberFormat="1" applyFont="1" applyFill="1" applyBorder="1" applyAlignment="1">
      <alignment/>
    </xf>
    <xf numFmtId="5" fontId="1" fillId="59" borderId="8" xfId="0" applyNumberFormat="1" applyFont="1" applyFill="1" applyBorder="1" applyAlignment="1">
      <alignment/>
    </xf>
    <xf numFmtId="0" fontId="1" fillId="59" borderId="31" xfId="0" applyFont="1" applyFill="1" applyBorder="1" applyAlignment="1">
      <alignment/>
    </xf>
    <xf numFmtId="215" fontId="1" fillId="59" borderId="31" xfId="2049" applyNumberFormat="1" applyFont="1" applyFill="1" applyBorder="1" applyAlignment="1">
      <alignment horizontal="right"/>
    </xf>
    <xf numFmtId="215" fontId="1" fillId="59" borderId="41" xfId="2049" applyNumberFormat="1" applyFont="1" applyFill="1" applyBorder="1" applyAlignment="1">
      <alignment horizontal="right"/>
    </xf>
    <xf numFmtId="41" fontId="1" fillId="59" borderId="38" xfId="0" applyNumberFormat="1" applyFont="1" applyFill="1" applyBorder="1" applyAlignment="1">
      <alignment/>
    </xf>
    <xf numFmtId="215" fontId="1" fillId="59" borderId="33" xfId="2049" applyNumberFormat="1" applyFont="1" applyFill="1" applyBorder="1" applyAlignment="1">
      <alignment/>
    </xf>
    <xf numFmtId="215" fontId="1" fillId="59" borderId="35" xfId="2049" applyNumberFormat="1" applyFont="1" applyFill="1" applyBorder="1" applyAlignment="1">
      <alignment/>
    </xf>
    <xf numFmtId="0" fontId="8" fillId="0" borderId="0" xfId="2025" applyNumberFormat="1" applyFont="1" applyFill="1" applyAlignment="1">
      <alignment horizontal="center"/>
      <protection/>
    </xf>
    <xf numFmtId="0" fontId="9" fillId="0" borderId="0" xfId="2025" applyFont="1" applyFill="1">
      <alignment/>
      <protection/>
    </xf>
    <xf numFmtId="0" fontId="8" fillId="0" borderId="0" xfId="2025" applyNumberFormat="1" applyFont="1" applyFill="1">
      <alignment/>
      <protection/>
    </xf>
    <xf numFmtId="0" fontId="11" fillId="0" borderId="0" xfId="2025" applyFont="1" applyFill="1">
      <alignment/>
      <protection/>
    </xf>
    <xf numFmtId="0" fontId="97" fillId="0" borderId="0" xfId="2025" applyNumberFormat="1" applyFont="1" applyFill="1" applyBorder="1" applyAlignment="1">
      <alignment horizontal="center"/>
      <protection/>
    </xf>
    <xf numFmtId="0" fontId="96" fillId="0" borderId="0" xfId="2025" applyNumberFormat="1" applyFont="1" applyFill="1" applyBorder="1" applyAlignment="1">
      <alignment horizontal="center"/>
      <protection/>
    </xf>
    <xf numFmtId="43" fontId="8" fillId="0" borderId="0" xfId="2025" applyNumberFormat="1" applyFont="1" applyFill="1" applyBorder="1" applyAlignment="1">
      <alignment horizontal="right"/>
      <protection/>
    </xf>
    <xf numFmtId="0" fontId="97" fillId="0" borderId="0" xfId="2025" applyNumberFormat="1" applyFont="1" applyFill="1" applyBorder="1" applyAlignment="1">
      <alignment horizontal="left"/>
      <protection/>
    </xf>
    <xf numFmtId="0" fontId="8" fillId="0" borderId="0" xfId="2025" applyNumberFormat="1" applyFont="1" applyFill="1" applyAlignment="1">
      <alignment horizontal="left" indent="2"/>
      <protection/>
    </xf>
    <xf numFmtId="0" fontId="8" fillId="0" borderId="0" xfId="2025" applyNumberFormat="1" applyFont="1" applyFill="1" applyAlignment="1">
      <alignment horizontal="left" indent="3"/>
      <protection/>
    </xf>
    <xf numFmtId="0" fontId="9" fillId="0" borderId="0" xfId="2025" applyFont="1" applyFill="1" applyAlignment="1">
      <alignment horizontal="center"/>
      <protection/>
    </xf>
    <xf numFmtId="165" fontId="2" fillId="0" borderId="31" xfId="1304" applyNumberFormat="1" applyFont="1" applyFill="1" applyBorder="1" applyAlignment="1">
      <alignment/>
    </xf>
    <xf numFmtId="167" fontId="1" fillId="59" borderId="33" xfId="1304" applyNumberFormat="1" applyFont="1" applyFill="1" applyBorder="1" applyAlignment="1">
      <alignment/>
    </xf>
    <xf numFmtId="167" fontId="2" fillId="0" borderId="8" xfId="1304" applyNumberFormat="1" applyFont="1" applyFill="1" applyBorder="1" applyAlignment="1">
      <alignment/>
    </xf>
    <xf numFmtId="167" fontId="1" fillId="59" borderId="8" xfId="1304" applyNumberFormat="1" applyFont="1" applyFill="1" applyBorder="1" applyAlignment="1">
      <alignment/>
    </xf>
    <xf numFmtId="37" fontId="2" fillId="0" borderId="31" xfId="0" applyNumberFormat="1" applyFont="1" applyFill="1" applyBorder="1" applyAlignment="1">
      <alignment/>
    </xf>
    <xf numFmtId="5" fontId="2" fillId="0" borderId="31" xfId="0" applyNumberFormat="1" applyFont="1" applyFill="1" applyBorder="1" applyAlignment="1">
      <alignment/>
    </xf>
    <xf numFmtId="37" fontId="2" fillId="0" borderId="33" xfId="1304" applyNumberFormat="1" applyFont="1" applyFill="1" applyBorder="1" applyAlignment="1">
      <alignment/>
    </xf>
    <xf numFmtId="37" fontId="2" fillId="0" borderId="35" xfId="1304" applyNumberFormat="1" applyFont="1" applyFill="1" applyBorder="1" applyAlignment="1">
      <alignment/>
    </xf>
    <xf numFmtId="0" fontId="2" fillId="0" borderId="33" xfId="0" applyFont="1" applyFill="1" applyBorder="1" applyAlignment="1">
      <alignment/>
    </xf>
    <xf numFmtId="165" fontId="2" fillId="0" borderId="33" xfId="1304" applyNumberFormat="1" applyFont="1" applyFill="1" applyBorder="1" applyAlignment="1">
      <alignment/>
    </xf>
    <xf numFmtId="0" fontId="2" fillId="0" borderId="33" xfId="1304" applyNumberFormat="1" applyFont="1" applyFill="1" applyBorder="1" applyAlignment="1">
      <alignment/>
    </xf>
    <xf numFmtId="216" fontId="1" fillId="10" borderId="31" xfId="1316" applyNumberFormat="1" applyFont="1" applyFill="1" applyBorder="1" applyAlignment="1">
      <alignment horizontal="center"/>
    </xf>
    <xf numFmtId="216" fontId="1" fillId="10" borderId="32" xfId="0" applyNumberFormat="1" applyFont="1" applyFill="1" applyBorder="1" applyAlignment="1">
      <alignment/>
    </xf>
    <xf numFmtId="5" fontId="0" fillId="0" borderId="0" xfId="0" applyNumberFormat="1" applyFont="1" applyFill="1" applyAlignment="1">
      <alignment/>
    </xf>
    <xf numFmtId="217" fontId="1" fillId="10" borderId="31" xfId="1316" applyNumberFormat="1" applyFont="1" applyFill="1" applyBorder="1" applyAlignment="1">
      <alignment horizontal="center"/>
    </xf>
    <xf numFmtId="217" fontId="1" fillId="10" borderId="32" xfId="1316" applyNumberFormat="1" applyFont="1" applyFill="1" applyBorder="1" applyAlignment="1">
      <alignment horizontal="center"/>
    </xf>
    <xf numFmtId="217" fontId="1" fillId="10" borderId="31" xfId="0" applyNumberFormat="1" applyFont="1" applyFill="1" applyBorder="1" applyAlignment="1">
      <alignment horizontal="center"/>
    </xf>
    <xf numFmtId="217" fontId="2" fillId="0" borderId="0" xfId="2053" applyNumberFormat="1" applyFont="1" applyFill="1" applyAlignment="1">
      <alignment horizontal="right"/>
    </xf>
    <xf numFmtId="215" fontId="1" fillId="10" borderId="33" xfId="1304" applyNumberFormat="1" applyFont="1" applyFill="1" applyBorder="1" applyAlignment="1">
      <alignment horizontal="right"/>
    </xf>
    <xf numFmtId="41" fontId="1" fillId="10" borderId="33" xfId="0" applyNumberFormat="1" applyFont="1" applyFill="1" applyBorder="1" applyAlignment="1">
      <alignment/>
    </xf>
    <xf numFmtId="217" fontId="2" fillId="0" borderId="0" xfId="2053" applyNumberFormat="1" applyFont="1" applyFill="1" applyAlignment="1">
      <alignment/>
    </xf>
    <xf numFmtId="214" fontId="1" fillId="10" borderId="35" xfId="2049" applyNumberFormat="1" applyFont="1" applyFill="1" applyBorder="1" applyAlignment="1">
      <alignment horizontal="right"/>
    </xf>
    <xf numFmtId="214" fontId="1" fillId="10" borderId="40" xfId="2049" applyNumberFormat="1" applyFont="1" applyFill="1" applyBorder="1" applyAlignment="1">
      <alignment horizontal="right"/>
    </xf>
    <xf numFmtId="218" fontId="1" fillId="10" borderId="31" xfId="1316" applyNumberFormat="1" applyFont="1" applyFill="1" applyBorder="1" applyAlignment="1">
      <alignment horizontal="center"/>
    </xf>
    <xf numFmtId="218" fontId="1" fillId="10" borderId="31" xfId="2049" applyNumberFormat="1" applyFont="1" applyFill="1" applyBorder="1" applyAlignment="1">
      <alignment horizontal="center"/>
    </xf>
    <xf numFmtId="218" fontId="1" fillId="10" borderId="32" xfId="2049" applyNumberFormat="1" applyFont="1" applyFill="1" applyBorder="1" applyAlignment="1">
      <alignment horizontal="center"/>
    </xf>
    <xf numFmtId="218" fontId="1" fillId="10" borderId="2" xfId="2049" applyNumberFormat="1" applyFont="1" applyFill="1" applyBorder="1" applyAlignment="1">
      <alignment horizontal="center"/>
    </xf>
    <xf numFmtId="219" fontId="1" fillId="10" borderId="31" xfId="1316" applyNumberFormat="1" applyFont="1" applyFill="1" applyBorder="1" applyAlignment="1">
      <alignment horizontal="center"/>
    </xf>
    <xf numFmtId="219" fontId="1" fillId="10" borderId="32" xfId="1316" applyNumberFormat="1" applyFont="1" applyFill="1" applyBorder="1" applyAlignment="1">
      <alignment horizontal="center"/>
    </xf>
    <xf numFmtId="219" fontId="1" fillId="10" borderId="31" xfId="2049" applyNumberFormat="1" applyFont="1" applyFill="1" applyBorder="1" applyAlignment="1">
      <alignment horizontal="center"/>
    </xf>
    <xf numFmtId="219" fontId="1" fillId="10" borderId="32" xfId="2049" applyNumberFormat="1" applyFont="1" applyFill="1" applyBorder="1" applyAlignment="1">
      <alignment horizontal="center"/>
    </xf>
    <xf numFmtId="219" fontId="1" fillId="10" borderId="2" xfId="1316" applyNumberFormat="1" applyFont="1" applyFill="1" applyBorder="1" applyAlignment="1">
      <alignment horizontal="center"/>
    </xf>
    <xf numFmtId="5" fontId="1" fillId="59" borderId="35" xfId="0" applyNumberFormat="1" applyFont="1" applyFill="1" applyBorder="1" applyAlignment="1">
      <alignment/>
    </xf>
    <xf numFmtId="214" fontId="1" fillId="10" borderId="39" xfId="2049" applyNumberFormat="1" applyFont="1" applyFill="1" applyBorder="1" applyAlignment="1">
      <alignment horizontal="right"/>
    </xf>
    <xf numFmtId="219" fontId="1" fillId="10" borderId="31" xfId="0" applyNumberFormat="1" applyFont="1" applyFill="1" applyBorder="1" applyAlignment="1">
      <alignment horizontal="center"/>
    </xf>
    <xf numFmtId="219" fontId="1" fillId="10" borderId="32" xfId="0" applyNumberFormat="1" applyFont="1" applyFill="1" applyBorder="1" applyAlignment="1">
      <alignment horizontal="center"/>
    </xf>
    <xf numFmtId="219" fontId="1" fillId="10" borderId="32" xfId="2053" applyNumberFormat="1" applyFont="1" applyFill="1" applyBorder="1" applyAlignment="1">
      <alignment horizontal="center"/>
    </xf>
    <xf numFmtId="219" fontId="1" fillId="10" borderId="31" xfId="2053" applyNumberFormat="1" applyFont="1" applyFill="1" applyBorder="1" applyAlignment="1">
      <alignment horizontal="center"/>
    </xf>
    <xf numFmtId="220" fontId="2" fillId="0" borderId="33" xfId="0" applyNumberFormat="1" applyFont="1" applyFill="1" applyBorder="1" applyAlignment="1">
      <alignment/>
    </xf>
    <xf numFmtId="220" fontId="1" fillId="59" borderId="33" xfId="0" applyNumberFormat="1" applyFont="1" applyFill="1" applyBorder="1" applyAlignment="1">
      <alignment/>
    </xf>
    <xf numFmtId="220" fontId="2" fillId="0" borderId="35" xfId="0" applyNumberFormat="1" applyFont="1" applyFill="1" applyBorder="1" applyAlignment="1">
      <alignment/>
    </xf>
    <xf numFmtId="219" fontId="2" fillId="0" borderId="0" xfId="2053" applyNumberFormat="1" applyFont="1" applyFill="1" applyAlignment="1">
      <alignment/>
    </xf>
    <xf numFmtId="220" fontId="2" fillId="0" borderId="33" xfId="1304" applyNumberFormat="1" applyFont="1" applyFill="1" applyBorder="1" applyAlignment="1">
      <alignment/>
    </xf>
    <xf numFmtId="220" fontId="1" fillId="10" borderId="33" xfId="1304" applyNumberFormat="1" applyFont="1" applyFill="1" applyBorder="1" applyAlignment="1">
      <alignment/>
    </xf>
    <xf numFmtId="220" fontId="2" fillId="0" borderId="33" xfId="1304" applyNumberFormat="1" applyFont="1" applyFill="1" applyBorder="1" applyAlignment="1">
      <alignment/>
    </xf>
    <xf numFmtId="220" fontId="1" fillId="10" borderId="33" xfId="1304" applyNumberFormat="1" applyFont="1" applyFill="1" applyBorder="1" applyAlignment="1">
      <alignment/>
    </xf>
    <xf numFmtId="220" fontId="2" fillId="0" borderId="31" xfId="1304" applyNumberFormat="1" applyFont="1" applyFill="1" applyBorder="1" applyAlignment="1">
      <alignment/>
    </xf>
    <xf numFmtId="220" fontId="2" fillId="0" borderId="41" xfId="1304" applyNumberFormat="1" applyFont="1" applyFill="1" applyBorder="1" applyAlignment="1">
      <alignment/>
    </xf>
    <xf numFmtId="220" fontId="2" fillId="0" borderId="35" xfId="1304" applyNumberFormat="1" applyFont="1" applyFill="1" applyBorder="1" applyAlignment="1">
      <alignment/>
    </xf>
    <xf numFmtId="220" fontId="1" fillId="10" borderId="35" xfId="1304" applyNumberFormat="1" applyFont="1" applyFill="1" applyBorder="1" applyAlignment="1">
      <alignment/>
    </xf>
    <xf numFmtId="220" fontId="2" fillId="0" borderId="38" xfId="1304" applyNumberFormat="1" applyFont="1" applyFill="1" applyBorder="1" applyAlignment="1">
      <alignment/>
    </xf>
    <xf numFmtId="220" fontId="1" fillId="10" borderId="38" xfId="1304" applyNumberFormat="1" applyFont="1" applyFill="1" applyBorder="1" applyAlignment="1">
      <alignment/>
    </xf>
    <xf numFmtId="220" fontId="2" fillId="0" borderId="0" xfId="1316" applyNumberFormat="1" applyFont="1" applyFill="1" applyBorder="1" applyAlignment="1">
      <alignment horizontal="right"/>
    </xf>
    <xf numFmtId="220" fontId="2" fillId="0" borderId="32" xfId="1304" applyNumberFormat="1" applyFont="1" applyFill="1" applyBorder="1" applyAlignment="1">
      <alignment/>
    </xf>
    <xf numFmtId="219" fontId="2" fillId="0" borderId="35" xfId="2049" applyNumberFormat="1" applyFont="1" applyFill="1" applyBorder="1" applyAlignment="1">
      <alignment/>
    </xf>
    <xf numFmtId="221" fontId="2" fillId="0" borderId="33" xfId="1304" applyNumberFormat="1" applyFont="1" applyFill="1" applyBorder="1" applyAlignment="1">
      <alignment/>
    </xf>
    <xf numFmtId="221" fontId="1" fillId="59" borderId="33" xfId="1304" applyNumberFormat="1" applyFont="1" applyFill="1" applyBorder="1" applyAlignment="1">
      <alignment/>
    </xf>
    <xf numFmtId="5" fontId="1" fillId="59" borderId="8" xfId="1304" applyNumberFormat="1" applyFont="1" applyFill="1" applyBorder="1" applyAlignment="1">
      <alignment/>
    </xf>
    <xf numFmtId="222" fontId="2" fillId="0" borderId="8" xfId="1304" applyNumberFormat="1" applyFont="1" applyFill="1" applyBorder="1" applyAlignment="1">
      <alignment/>
    </xf>
    <xf numFmtId="222" fontId="2" fillId="0" borderId="8" xfId="0" applyNumberFormat="1" applyFont="1" applyFill="1" applyBorder="1" applyAlignment="1">
      <alignment/>
    </xf>
    <xf numFmtId="222" fontId="1" fillId="59" borderId="8" xfId="0" applyNumberFormat="1" applyFont="1" applyFill="1" applyBorder="1" applyAlignment="1">
      <alignment/>
    </xf>
    <xf numFmtId="222" fontId="1" fillId="59" borderId="40" xfId="0" applyNumberFormat="1" applyFont="1" applyFill="1" applyBorder="1" applyAlignment="1">
      <alignment/>
    </xf>
    <xf numFmtId="222" fontId="1" fillId="59" borderId="33" xfId="0" applyNumberFormat="1" applyFont="1" applyFill="1" applyBorder="1" applyAlignment="1">
      <alignment/>
    </xf>
    <xf numFmtId="222" fontId="1" fillId="59" borderId="31" xfId="0" applyNumberFormat="1" applyFont="1" applyFill="1" applyBorder="1" applyAlignment="1">
      <alignment/>
    </xf>
    <xf numFmtId="222" fontId="2" fillId="0" borderId="0" xfId="2053" applyNumberFormat="1" applyFont="1" applyFill="1" applyAlignment="1">
      <alignment/>
    </xf>
    <xf numFmtId="0" fontId="99" fillId="0" borderId="0" xfId="0" applyNumberFormat="1" applyFont="1" applyFill="1" applyAlignment="1">
      <alignment horizontal="center"/>
    </xf>
    <xf numFmtId="0" fontId="99" fillId="0" borderId="0" xfId="0" applyNumberFormat="1" applyFont="1" applyFill="1" applyAlignment="1">
      <alignment/>
    </xf>
    <xf numFmtId="0" fontId="100" fillId="0" borderId="0" xfId="0" applyNumberFormat="1" applyFont="1" applyFill="1" applyAlignment="1">
      <alignment/>
    </xf>
    <xf numFmtId="0" fontId="101" fillId="0" borderId="0" xfId="0" applyNumberFormat="1" applyFont="1" applyFill="1" applyAlignment="1">
      <alignment/>
    </xf>
    <xf numFmtId="0" fontId="99" fillId="0" borderId="0" xfId="0" applyNumberFormat="1" applyFont="1" applyFill="1" applyAlignment="1">
      <alignment horizontal="centerContinuous"/>
    </xf>
    <xf numFmtId="0" fontId="102" fillId="0" borderId="0" xfId="0" applyNumberFormat="1" applyFont="1" applyFill="1" applyAlignment="1">
      <alignment horizontal="centerContinuous"/>
    </xf>
    <xf numFmtId="0" fontId="102" fillId="0" borderId="0" xfId="0" applyNumberFormat="1" applyFont="1" applyFill="1" applyAlignment="1">
      <alignment horizontal="left"/>
    </xf>
    <xf numFmtId="214" fontId="102" fillId="0" borderId="0" xfId="0" applyNumberFormat="1" applyFont="1" applyFill="1" applyAlignment="1">
      <alignment horizontal="left"/>
    </xf>
    <xf numFmtId="214" fontId="102" fillId="0" borderId="0" xfId="0" applyNumberFormat="1" applyFont="1" applyFill="1" applyAlignment="1">
      <alignment horizontal="centerContinuous"/>
    </xf>
    <xf numFmtId="0" fontId="103" fillId="0" borderId="0" xfId="0" applyNumberFormat="1" applyFont="1" applyFill="1" applyAlignment="1">
      <alignment/>
    </xf>
    <xf numFmtId="0" fontId="102" fillId="0" borderId="0" xfId="0" applyNumberFormat="1" applyFont="1" applyFill="1" applyAlignment="1">
      <alignment/>
    </xf>
    <xf numFmtId="0" fontId="99" fillId="0" borderId="0" xfId="0" applyNumberFormat="1" applyFont="1" applyFill="1" applyAlignment="1">
      <alignment/>
    </xf>
    <xf numFmtId="214" fontId="102" fillId="0" borderId="0" xfId="0" applyNumberFormat="1" applyFont="1" applyFill="1" applyAlignment="1">
      <alignment/>
    </xf>
    <xf numFmtId="214" fontId="99" fillId="0" borderId="0" xfId="0" applyNumberFormat="1" applyFont="1" applyFill="1" applyAlignment="1">
      <alignment horizontal="center"/>
    </xf>
    <xf numFmtId="0" fontId="102" fillId="0" borderId="0" xfId="0" applyNumberFormat="1" applyFont="1" applyFill="1" applyBorder="1" applyAlignment="1">
      <alignment horizontal="center"/>
    </xf>
    <xf numFmtId="0" fontId="99" fillId="0" borderId="0" xfId="0" applyFont="1" applyFill="1" applyAlignment="1">
      <alignment/>
    </xf>
    <xf numFmtId="216" fontId="102" fillId="0" borderId="0" xfId="0" applyNumberFormat="1" applyFont="1" applyFill="1" applyBorder="1" applyAlignment="1">
      <alignment horizontal="right"/>
    </xf>
    <xf numFmtId="0" fontId="100" fillId="0" borderId="0" xfId="0" applyNumberFormat="1" applyFont="1" applyFill="1" applyBorder="1" applyAlignment="1">
      <alignment/>
    </xf>
    <xf numFmtId="9" fontId="100" fillId="0" borderId="0" xfId="0" applyNumberFormat="1" applyFont="1" applyFill="1" applyBorder="1" applyAlignment="1">
      <alignment/>
    </xf>
    <xf numFmtId="214" fontId="102" fillId="0" borderId="0" xfId="0" applyNumberFormat="1" applyFont="1" applyFill="1" applyBorder="1" applyAlignment="1">
      <alignment/>
    </xf>
    <xf numFmtId="37" fontId="100" fillId="0" borderId="0" xfId="0" applyNumberFormat="1" applyFont="1" applyFill="1" applyBorder="1" applyAlignment="1">
      <alignment/>
    </xf>
    <xf numFmtId="214" fontId="100" fillId="0" borderId="0" xfId="0" applyNumberFormat="1" applyFont="1" applyFill="1" applyAlignment="1">
      <alignment/>
    </xf>
    <xf numFmtId="219" fontId="2" fillId="0" borderId="33" xfId="1304" applyNumberFormat="1" applyFont="1" applyFill="1" applyBorder="1" applyAlignment="1">
      <alignment/>
    </xf>
    <xf numFmtId="0" fontId="1" fillId="59" borderId="38" xfId="0" applyFont="1" applyFill="1" applyBorder="1" applyAlignment="1">
      <alignment/>
    </xf>
    <xf numFmtId="37" fontId="2" fillId="0" borderId="32" xfId="0" applyNumberFormat="1" applyFont="1" applyFill="1" applyBorder="1" applyAlignment="1">
      <alignment/>
    </xf>
    <xf numFmtId="41" fontId="2" fillId="0" borderId="32" xfId="0" applyNumberFormat="1" applyFont="1" applyFill="1" applyBorder="1" applyAlignment="1">
      <alignment/>
    </xf>
    <xf numFmtId="37" fontId="2" fillId="0" borderId="0" xfId="1304" applyNumberFormat="1" applyFont="1" applyFill="1" applyAlignment="1">
      <alignment/>
    </xf>
    <xf numFmtId="169" fontId="2" fillId="0" borderId="0" xfId="0" applyNumberFormat="1" applyFont="1" applyFill="1" applyAlignment="1">
      <alignment/>
    </xf>
    <xf numFmtId="214" fontId="1" fillId="10" borderId="17" xfId="2053" applyNumberFormat="1" applyFont="1" applyFill="1" applyBorder="1" applyAlignment="1">
      <alignment horizontal="center"/>
    </xf>
    <xf numFmtId="214" fontId="1" fillId="10" borderId="37" xfId="2053" applyNumberFormat="1" applyFont="1" applyFill="1" applyBorder="1" applyAlignment="1">
      <alignment horizontal="center"/>
    </xf>
    <xf numFmtId="218" fontId="1" fillId="10" borderId="31" xfId="2053" applyNumberFormat="1" applyFont="1" applyFill="1" applyBorder="1" applyAlignment="1">
      <alignment horizontal="center"/>
    </xf>
    <xf numFmtId="218" fontId="1" fillId="10" borderId="32" xfId="2053" applyNumberFormat="1" applyFont="1" applyFill="1" applyBorder="1" applyAlignment="1">
      <alignment horizontal="center"/>
    </xf>
    <xf numFmtId="214" fontId="1" fillId="0" borderId="0" xfId="2053" applyNumberFormat="1" applyFont="1" applyFill="1" applyBorder="1" applyAlignment="1">
      <alignment/>
    </xf>
    <xf numFmtId="214" fontId="1" fillId="0" borderId="0" xfId="2053" applyNumberFormat="1" applyFont="1" applyFill="1" applyBorder="1" applyAlignment="1">
      <alignment horizontal="center"/>
    </xf>
    <xf numFmtId="214" fontId="0" fillId="0" borderId="0" xfId="0" applyNumberFormat="1" applyFont="1" applyAlignment="1">
      <alignment/>
    </xf>
    <xf numFmtId="214" fontId="1" fillId="10" borderId="36" xfId="2049" applyNumberFormat="1" applyFont="1" applyFill="1" applyBorder="1" applyAlignment="1">
      <alignment horizontal="right"/>
    </xf>
    <xf numFmtId="214" fontId="1" fillId="10" borderId="25" xfId="2049" applyNumberFormat="1" applyFont="1" applyFill="1" applyBorder="1" applyAlignment="1">
      <alignment horizontal="right"/>
    </xf>
    <xf numFmtId="165" fontId="10" fillId="0" borderId="37" xfId="1316" applyNumberFormat="1" applyFont="1" applyFill="1" applyBorder="1" applyAlignment="1">
      <alignment/>
    </xf>
    <xf numFmtId="37" fontId="1" fillId="10" borderId="38" xfId="1304" applyNumberFormat="1" applyFont="1" applyFill="1" applyBorder="1" applyAlignment="1">
      <alignment/>
    </xf>
    <xf numFmtId="219" fontId="1" fillId="10" borderId="41" xfId="1316" applyNumberFormat="1" applyFont="1" applyFill="1" applyBorder="1" applyAlignment="1">
      <alignment horizontal="center"/>
    </xf>
    <xf numFmtId="0" fontId="2" fillId="58" borderId="0" xfId="0" applyFont="1" applyFill="1" applyBorder="1" applyAlignment="1">
      <alignment/>
    </xf>
    <xf numFmtId="223" fontId="1" fillId="59" borderId="33" xfId="0" applyNumberFormat="1" applyFont="1" applyFill="1" applyBorder="1" applyAlignment="1">
      <alignment/>
    </xf>
    <xf numFmtId="224" fontId="9" fillId="0" borderId="0" xfId="2025" applyNumberFormat="1" applyFont="1" applyFill="1">
      <alignment/>
      <protection/>
    </xf>
    <xf numFmtId="0" fontId="10" fillId="0" borderId="0" xfId="0" applyFont="1" applyFill="1" applyAlignment="1">
      <alignment/>
    </xf>
    <xf numFmtId="225" fontId="1" fillId="59" borderId="33" xfId="0" applyNumberFormat="1" applyFont="1" applyFill="1" applyBorder="1" applyAlignment="1">
      <alignment/>
    </xf>
    <xf numFmtId="225" fontId="1" fillId="10" borderId="32" xfId="2049" applyNumberFormat="1" applyFont="1" applyFill="1" applyBorder="1" applyAlignment="1">
      <alignment horizontal="right"/>
    </xf>
    <xf numFmtId="219" fontId="1" fillId="10" borderId="31" xfId="2049" applyNumberFormat="1" applyFont="1" applyFill="1" applyBorder="1" applyAlignment="1">
      <alignment horizontal="right"/>
    </xf>
    <xf numFmtId="42" fontId="2" fillId="0" borderId="33" xfId="1304" applyNumberFormat="1" applyFont="1" applyFill="1" applyBorder="1" applyAlignment="1">
      <alignment/>
    </xf>
    <xf numFmtId="42" fontId="1" fillId="10" borderId="33" xfId="1304" applyNumberFormat="1" applyFont="1" applyFill="1" applyBorder="1" applyAlignment="1">
      <alignment/>
    </xf>
    <xf numFmtId="42" fontId="2" fillId="0" borderId="31" xfId="1304" applyNumberFormat="1" applyFont="1" applyFill="1" applyBorder="1" applyAlignment="1">
      <alignment/>
    </xf>
    <xf numFmtId="42" fontId="1" fillId="10" borderId="31" xfId="1304" applyNumberFormat="1" applyFont="1" applyFill="1" applyBorder="1" applyAlignment="1">
      <alignment/>
    </xf>
    <xf numFmtId="217" fontId="1" fillId="59" borderId="32" xfId="1316" applyNumberFormat="1" applyFont="1" applyFill="1" applyBorder="1" applyAlignment="1">
      <alignment horizontal="center"/>
    </xf>
    <xf numFmtId="219" fontId="1" fillId="10" borderId="0" xfId="1316" applyNumberFormat="1" applyFont="1" applyFill="1" applyBorder="1" applyAlignment="1">
      <alignment horizontal="center"/>
    </xf>
    <xf numFmtId="0" fontId="100" fillId="0" borderId="0" xfId="0" applyFont="1" applyFill="1" applyBorder="1" applyAlignment="1">
      <alignment horizontal="center"/>
    </xf>
    <xf numFmtId="0" fontId="100" fillId="0" borderId="0" xfId="0" applyFont="1" applyFill="1" applyBorder="1" applyAlignment="1">
      <alignment/>
    </xf>
    <xf numFmtId="0" fontId="1" fillId="0" borderId="0" xfId="0" applyFont="1" applyFill="1" applyAlignment="1">
      <alignment/>
    </xf>
    <xf numFmtId="0" fontId="5" fillId="0" borderId="0" xfId="0" applyFont="1" applyFill="1" applyBorder="1" applyAlignment="1">
      <alignment/>
    </xf>
    <xf numFmtId="214" fontId="0" fillId="0" borderId="0" xfId="0" applyNumberFormat="1" applyFont="1" applyFill="1" applyAlignment="1">
      <alignment/>
    </xf>
    <xf numFmtId="214" fontId="1" fillId="59" borderId="36" xfId="0" applyNumberFormat="1" applyFont="1" applyFill="1" applyBorder="1" applyAlignment="1">
      <alignment horizontal="center"/>
    </xf>
    <xf numFmtId="214" fontId="1" fillId="59" borderId="25" xfId="0" applyNumberFormat="1" applyFont="1" applyFill="1" applyBorder="1" applyAlignment="1">
      <alignment horizontal="center"/>
    </xf>
    <xf numFmtId="214" fontId="1" fillId="59" borderId="17" xfId="2049" applyNumberFormat="1" applyFont="1" applyFill="1" applyBorder="1" applyAlignment="1">
      <alignment horizontal="center"/>
    </xf>
    <xf numFmtId="214" fontId="1" fillId="59" borderId="37" xfId="2049" applyNumberFormat="1" applyFont="1" applyFill="1" applyBorder="1" applyAlignment="1">
      <alignment horizontal="center"/>
    </xf>
    <xf numFmtId="42" fontId="1" fillId="59" borderId="31" xfId="1304" applyNumberFormat="1" applyFont="1" applyFill="1" applyBorder="1" applyAlignment="1">
      <alignment horizontal="right"/>
    </xf>
    <xf numFmtId="42" fontId="1" fillId="59" borderId="32" xfId="1304" applyNumberFormat="1" applyFont="1" applyFill="1" applyBorder="1" applyAlignment="1">
      <alignment horizontal="right"/>
    </xf>
    <xf numFmtId="37" fontId="2" fillId="59" borderId="31" xfId="1304" applyNumberFormat="1" applyFont="1" applyFill="1" applyBorder="1" applyAlignment="1">
      <alignment horizontal="center"/>
    </xf>
    <xf numFmtId="37" fontId="1" fillId="59" borderId="32" xfId="1304" applyNumberFormat="1" applyFont="1" applyFill="1" applyBorder="1" applyAlignment="1">
      <alignment horizontal="center"/>
    </xf>
    <xf numFmtId="37" fontId="1" fillId="59" borderId="31" xfId="1304" applyNumberFormat="1" applyFont="1" applyFill="1" applyBorder="1" applyAlignment="1">
      <alignment horizontal="right"/>
    </xf>
    <xf numFmtId="37" fontId="1" fillId="59" borderId="32" xfId="1304" applyNumberFormat="1" applyFont="1" applyFill="1" applyBorder="1" applyAlignment="1">
      <alignment horizontal="right"/>
    </xf>
    <xf numFmtId="37" fontId="1" fillId="59" borderId="41" xfId="1304" applyNumberFormat="1" applyFont="1" applyFill="1" applyBorder="1" applyAlignment="1">
      <alignment horizontal="right"/>
    </xf>
    <xf numFmtId="37" fontId="1" fillId="59" borderId="2" xfId="1304" applyNumberFormat="1" applyFont="1" applyFill="1" applyBorder="1" applyAlignment="1">
      <alignment horizontal="right"/>
    </xf>
    <xf numFmtId="37" fontId="1" fillId="59" borderId="17" xfId="1304" applyNumberFormat="1" applyFont="1" applyFill="1" applyBorder="1" applyAlignment="1">
      <alignment horizontal="center"/>
    </xf>
    <xf numFmtId="37" fontId="2" fillId="59" borderId="37" xfId="1304" applyNumberFormat="1" applyFont="1" applyFill="1" applyBorder="1" applyAlignment="1">
      <alignment horizontal="center"/>
    </xf>
    <xf numFmtId="0" fontId="1" fillId="59" borderId="36" xfId="0" applyFont="1" applyFill="1" applyBorder="1" applyAlignment="1">
      <alignment horizontal="center"/>
    </xf>
    <xf numFmtId="0" fontId="1" fillId="59" borderId="16" xfId="0" applyFont="1" applyFill="1" applyBorder="1" applyAlignment="1">
      <alignment horizontal="center"/>
    </xf>
    <xf numFmtId="9" fontId="1" fillId="59" borderId="17" xfId="2049" applyNumberFormat="1" applyFont="1" applyFill="1" applyBorder="1" applyAlignment="1">
      <alignment horizontal="center"/>
    </xf>
    <xf numFmtId="9" fontId="1" fillId="59" borderId="37" xfId="2049" applyNumberFormat="1" applyFont="1" applyFill="1" applyBorder="1" applyAlignment="1">
      <alignment horizontal="center"/>
    </xf>
    <xf numFmtId="214" fontId="1" fillId="59" borderId="34" xfId="2049" applyNumberFormat="1" applyFont="1" applyFill="1" applyBorder="1" applyAlignment="1">
      <alignment horizontal="center"/>
    </xf>
    <xf numFmtId="214" fontId="1" fillId="59" borderId="32" xfId="2049" applyNumberFormat="1" applyFont="1" applyFill="1" applyBorder="1" applyAlignment="1">
      <alignment horizontal="center"/>
    </xf>
    <xf numFmtId="42" fontId="1" fillId="59" borderId="31" xfId="1304" applyNumberFormat="1" applyFont="1" applyFill="1" applyBorder="1" applyAlignment="1">
      <alignment horizontal="center"/>
    </xf>
    <xf numFmtId="42" fontId="1" fillId="59" borderId="32" xfId="1304" applyNumberFormat="1" applyFont="1" applyFill="1" applyBorder="1" applyAlignment="1">
      <alignment horizontal="center"/>
    </xf>
    <xf numFmtId="214" fontId="1" fillId="59" borderId="0" xfId="2049" applyNumberFormat="1" applyFont="1" applyFill="1" applyBorder="1" applyAlignment="1">
      <alignment horizontal="center"/>
    </xf>
    <xf numFmtId="37" fontId="1" fillId="59" borderId="31" xfId="1304" applyNumberFormat="1" applyFont="1" applyFill="1" applyBorder="1" applyAlignment="1">
      <alignment/>
    </xf>
    <xf numFmtId="37" fontId="1" fillId="59" borderId="32" xfId="1304" applyNumberFormat="1" applyFont="1" applyFill="1" applyBorder="1" applyAlignment="1">
      <alignment/>
    </xf>
    <xf numFmtId="37" fontId="1" fillId="59" borderId="41" xfId="1304" applyNumberFormat="1" applyFont="1" applyFill="1" applyBorder="1" applyAlignment="1">
      <alignment/>
    </xf>
    <xf numFmtId="37" fontId="1" fillId="59" borderId="2" xfId="1304" applyNumberFormat="1" applyFont="1" applyFill="1" applyBorder="1" applyAlignment="1">
      <alignment/>
    </xf>
    <xf numFmtId="214" fontId="1" fillId="59" borderId="3" xfId="2049" applyNumberFormat="1" applyFont="1" applyFill="1" applyBorder="1" applyAlignment="1">
      <alignment horizontal="center"/>
    </xf>
    <xf numFmtId="214" fontId="1" fillId="59" borderId="2" xfId="2049" applyNumberFormat="1" applyFont="1" applyFill="1" applyBorder="1" applyAlignment="1">
      <alignment horizontal="center"/>
    </xf>
    <xf numFmtId="0" fontId="1" fillId="59" borderId="17" xfId="0" applyFont="1" applyFill="1" applyBorder="1" applyAlignment="1">
      <alignment horizontal="center"/>
    </xf>
    <xf numFmtId="0" fontId="1" fillId="59" borderId="34" xfId="0" applyFont="1" applyFill="1" applyBorder="1" applyAlignment="1">
      <alignment horizontal="center"/>
    </xf>
    <xf numFmtId="214" fontId="1" fillId="59" borderId="17" xfId="0" applyNumberFormat="1" applyFont="1" applyFill="1" applyBorder="1" applyAlignment="1">
      <alignment horizontal="center"/>
    </xf>
    <xf numFmtId="214" fontId="1" fillId="59" borderId="37" xfId="0" applyNumberFormat="1" applyFont="1" applyFill="1" applyBorder="1" applyAlignment="1">
      <alignment horizontal="center"/>
    </xf>
    <xf numFmtId="42" fontId="1" fillId="59" borderId="0" xfId="1304" applyNumberFormat="1" applyFont="1" applyFill="1" applyBorder="1" applyAlignment="1">
      <alignment horizontal="right"/>
    </xf>
    <xf numFmtId="43" fontId="8" fillId="0" borderId="0" xfId="1323" applyNumberFormat="1" applyFont="1" applyFill="1" applyBorder="1" applyAlignment="1" quotePrefix="1">
      <alignment horizontal="right"/>
    </xf>
    <xf numFmtId="43" fontId="8" fillId="0" borderId="0" xfId="1323" applyNumberFormat="1" applyFont="1" applyFill="1" applyBorder="1" applyAlignment="1">
      <alignment horizontal="right"/>
    </xf>
    <xf numFmtId="43" fontId="8" fillId="0" borderId="0" xfId="1319" applyNumberFormat="1" applyFont="1" applyFill="1" applyBorder="1" applyAlignment="1" quotePrefix="1">
      <alignment horizontal="right"/>
    </xf>
    <xf numFmtId="43" fontId="8" fillId="0" borderId="16" xfId="1335" applyNumberFormat="1" applyFont="1" applyFill="1" applyBorder="1" applyAlignment="1">
      <alignment horizontal="center"/>
    </xf>
    <xf numFmtId="43" fontId="8" fillId="0" borderId="43" xfId="2025" applyNumberFormat="1" applyFont="1" applyFill="1" applyBorder="1" applyAlignment="1">
      <alignment horizontal="right"/>
      <protection/>
    </xf>
    <xf numFmtId="219" fontId="1" fillId="59" borderId="41" xfId="1316" applyNumberFormat="1" applyFont="1" applyFill="1" applyBorder="1" applyAlignment="1">
      <alignment horizontal="center"/>
    </xf>
    <xf numFmtId="228" fontId="2" fillId="0" borderId="33" xfId="1304" applyNumberFormat="1" applyFont="1" applyFill="1" applyBorder="1" applyAlignment="1">
      <alignment/>
    </xf>
    <xf numFmtId="0" fontId="99" fillId="0" borderId="3" xfId="0" applyNumberFormat="1" applyFont="1" applyFill="1" applyBorder="1" applyAlignment="1">
      <alignment horizontal="center"/>
    </xf>
    <xf numFmtId="5" fontId="2" fillId="0" borderId="33" xfId="1304" applyNumberFormat="1" applyFont="1" applyFill="1" applyBorder="1" applyAlignment="1">
      <alignment/>
    </xf>
    <xf numFmtId="5" fontId="1" fillId="10" borderId="33" xfId="1304" applyNumberFormat="1" applyFont="1" applyFill="1" applyBorder="1" applyAlignment="1">
      <alignment/>
    </xf>
    <xf numFmtId="214" fontId="1" fillId="10" borderId="33" xfId="2049" applyNumberFormat="1" applyFont="1" applyFill="1" applyBorder="1" applyAlignment="1">
      <alignment horizontal="center"/>
    </xf>
    <xf numFmtId="5" fontId="2" fillId="0" borderId="32" xfId="1304" applyNumberFormat="1" applyFont="1" applyFill="1" applyBorder="1" applyAlignment="1">
      <alignment/>
    </xf>
    <xf numFmtId="217" fontId="1" fillId="10" borderId="32" xfId="2053" applyNumberFormat="1" applyFont="1" applyFill="1" applyBorder="1" applyAlignment="1" quotePrefix="1">
      <alignment horizontal="center"/>
    </xf>
    <xf numFmtId="214" fontId="1" fillId="10" borderId="35" xfId="2049" applyNumberFormat="1" applyFont="1" applyFill="1" applyBorder="1" applyAlignment="1">
      <alignment horizontal="center"/>
    </xf>
    <xf numFmtId="217" fontId="1" fillId="59" borderId="41" xfId="1316" applyNumberFormat="1" applyFont="1" applyFill="1" applyBorder="1" applyAlignment="1">
      <alignment horizontal="center"/>
    </xf>
    <xf numFmtId="219" fontId="1" fillId="59" borderId="2" xfId="1316" applyNumberFormat="1" applyFont="1" applyFill="1" applyBorder="1" applyAlignment="1">
      <alignment horizontal="center"/>
    </xf>
    <xf numFmtId="0" fontId="0" fillId="0" borderId="0" xfId="0" applyFont="1" applyFill="1" applyBorder="1" applyAlignment="1">
      <alignment horizontal="center" wrapText="1"/>
    </xf>
    <xf numFmtId="5" fontId="0" fillId="0" borderId="0" xfId="0" applyNumberFormat="1" applyFont="1" applyFill="1" applyBorder="1" applyAlignment="1">
      <alignment horizontal="center" wrapText="1"/>
    </xf>
    <xf numFmtId="171" fontId="0" fillId="0" borderId="0" xfId="2049" applyNumberFormat="1" applyFont="1" applyFill="1" applyBorder="1" applyAlignment="1">
      <alignment horizontal="center" wrapText="1"/>
    </xf>
    <xf numFmtId="214" fontId="99" fillId="0" borderId="3" xfId="0" applyNumberFormat="1" applyFont="1" applyFill="1" applyBorder="1" applyAlignment="1">
      <alignment horizontal="center"/>
    </xf>
    <xf numFmtId="0" fontId="99" fillId="0" borderId="0" xfId="0" applyNumberFormat="1" applyFont="1" applyFill="1" applyBorder="1" applyAlignment="1">
      <alignment/>
    </xf>
    <xf numFmtId="167" fontId="102" fillId="0" borderId="0" xfId="0" applyNumberFormat="1" applyFont="1" applyFill="1" applyAlignment="1">
      <alignment/>
    </xf>
    <xf numFmtId="167" fontId="99" fillId="0" borderId="0" xfId="0" applyNumberFormat="1" applyFont="1" applyFill="1" applyAlignment="1">
      <alignment/>
    </xf>
    <xf numFmtId="217" fontId="102" fillId="0" borderId="0" xfId="0" applyNumberFormat="1" applyFont="1" applyFill="1" applyBorder="1" applyAlignment="1">
      <alignment horizontal="right"/>
    </xf>
    <xf numFmtId="218" fontId="102" fillId="0" borderId="0" xfId="0" applyNumberFormat="1" applyFont="1" applyFill="1" applyBorder="1" applyAlignment="1">
      <alignment horizontal="right"/>
    </xf>
    <xf numFmtId="219" fontId="102" fillId="0" borderId="0" xfId="0" applyNumberFormat="1" applyFont="1" applyFill="1" applyBorder="1" applyAlignment="1">
      <alignment horizontal="right"/>
    </xf>
    <xf numFmtId="0" fontId="102" fillId="0" borderId="0" xfId="0" applyNumberFormat="1" applyFont="1" applyFill="1" applyAlignment="1">
      <alignment horizontal="center"/>
    </xf>
    <xf numFmtId="3" fontId="102" fillId="0" borderId="0" xfId="0" applyNumberFormat="1" applyFont="1" applyFill="1" applyAlignment="1">
      <alignment/>
    </xf>
    <xf numFmtId="3" fontId="102" fillId="0" borderId="3" xfId="0" applyNumberFormat="1" applyFont="1" applyFill="1" applyBorder="1" applyAlignment="1">
      <alignment/>
    </xf>
    <xf numFmtId="217" fontId="102" fillId="0" borderId="0" xfId="2030" applyNumberFormat="1" applyFont="1" applyFill="1" applyBorder="1" applyAlignment="1">
      <alignment horizontal="right"/>
      <protection/>
    </xf>
    <xf numFmtId="217" fontId="102" fillId="0" borderId="0" xfId="2030" applyNumberFormat="1" applyFont="1" applyFill="1" applyBorder="1" applyAlignment="1">
      <alignment horizontal="center"/>
      <protection/>
    </xf>
    <xf numFmtId="9" fontId="102" fillId="0" borderId="0" xfId="0" applyNumberFormat="1" applyFont="1" applyFill="1" applyAlignment="1">
      <alignment/>
    </xf>
    <xf numFmtId="167" fontId="102" fillId="0" borderId="14" xfId="0" applyNumberFormat="1" applyFont="1" applyFill="1" applyBorder="1" applyAlignment="1">
      <alignment/>
    </xf>
    <xf numFmtId="167" fontId="102" fillId="0" borderId="43" xfId="0" applyNumberFormat="1" applyFont="1" applyFill="1" applyBorder="1" applyAlignment="1">
      <alignment/>
    </xf>
    <xf numFmtId="9" fontId="102" fillId="0" borderId="0" xfId="0" applyNumberFormat="1" applyFont="1" applyFill="1" applyBorder="1" applyAlignment="1">
      <alignment/>
    </xf>
    <xf numFmtId="216" fontId="102" fillId="0" borderId="0" xfId="1304" applyNumberFormat="1" applyFont="1" applyFill="1" applyBorder="1" applyAlignment="1" quotePrefix="1">
      <alignment horizontal="right"/>
    </xf>
    <xf numFmtId="214" fontId="99" fillId="0" borderId="0" xfId="0" applyNumberFormat="1" applyFont="1" applyFill="1" applyAlignment="1">
      <alignment/>
    </xf>
    <xf numFmtId="5" fontId="102" fillId="0" borderId="0" xfId="0" applyNumberFormat="1" applyFont="1" applyFill="1" applyAlignment="1">
      <alignment/>
    </xf>
    <xf numFmtId="0" fontId="99" fillId="0" borderId="0" xfId="0" applyNumberFormat="1" applyFont="1" applyFill="1" applyBorder="1" applyAlignment="1">
      <alignment horizontal="center"/>
    </xf>
    <xf numFmtId="217" fontId="102" fillId="0" borderId="0" xfId="2031" applyNumberFormat="1" applyFont="1" applyFill="1" applyBorder="1" applyAlignment="1">
      <alignment horizontal="center"/>
      <protection/>
    </xf>
    <xf numFmtId="167" fontId="102" fillId="0" borderId="44" xfId="0" applyNumberFormat="1" applyFont="1" applyFill="1" applyBorder="1" applyAlignment="1">
      <alignment horizontal="right"/>
    </xf>
    <xf numFmtId="217" fontId="102" fillId="0" borderId="0" xfId="1304" applyNumberFormat="1" applyFont="1" applyFill="1" applyBorder="1" applyAlignment="1" quotePrefix="1">
      <alignment horizontal="right"/>
    </xf>
    <xf numFmtId="214" fontId="102" fillId="0" borderId="0" xfId="1304" applyNumberFormat="1" applyFont="1" applyFill="1" applyBorder="1" applyAlignment="1" quotePrefix="1">
      <alignment horizontal="right"/>
    </xf>
    <xf numFmtId="0" fontId="102" fillId="0" borderId="0" xfId="0" applyNumberFormat="1" applyFont="1" applyFill="1" applyBorder="1" applyAlignment="1">
      <alignment/>
    </xf>
    <xf numFmtId="0" fontId="99" fillId="0" borderId="0" xfId="0" applyNumberFormat="1" applyFont="1" applyFill="1" applyBorder="1" applyAlignment="1">
      <alignment/>
    </xf>
    <xf numFmtId="214" fontId="99" fillId="0" borderId="0" xfId="0" applyNumberFormat="1" applyFont="1" applyFill="1" applyBorder="1" applyAlignment="1">
      <alignment horizontal="center"/>
    </xf>
    <xf numFmtId="0" fontId="101" fillId="0" borderId="0" xfId="0" applyNumberFormat="1" applyFont="1" applyFill="1" applyBorder="1" applyAlignment="1">
      <alignment/>
    </xf>
    <xf numFmtId="214" fontId="102" fillId="0" borderId="0" xfId="0" applyNumberFormat="1" applyFont="1" applyFill="1" applyBorder="1" applyAlignment="1" quotePrefix="1">
      <alignment horizontal="right"/>
    </xf>
    <xf numFmtId="9" fontId="102" fillId="0" borderId="0" xfId="0" applyNumberFormat="1" applyFont="1" applyFill="1" applyBorder="1" applyAlignment="1" quotePrefix="1">
      <alignment horizontal="right"/>
    </xf>
    <xf numFmtId="214" fontId="102" fillId="0" borderId="0" xfId="2049" applyNumberFormat="1" applyFont="1" applyFill="1" applyBorder="1" applyAlignment="1">
      <alignment horizontal="right"/>
    </xf>
    <xf numFmtId="214" fontId="102" fillId="0" borderId="0" xfId="0" applyNumberFormat="1" applyFont="1" applyFill="1" applyBorder="1" applyAlignment="1">
      <alignment horizontal="right"/>
    </xf>
    <xf numFmtId="214" fontId="102" fillId="0" borderId="0" xfId="1304" applyNumberFormat="1" applyFont="1" applyFill="1" applyBorder="1" applyAlignment="1">
      <alignment horizontal="right"/>
    </xf>
    <xf numFmtId="5" fontId="102" fillId="0" borderId="0" xfId="0" applyNumberFormat="1" applyFont="1" applyFill="1" applyBorder="1" applyAlignment="1">
      <alignment/>
    </xf>
    <xf numFmtId="214" fontId="100" fillId="0" borderId="0" xfId="0" applyNumberFormat="1" applyFont="1" applyFill="1" applyBorder="1" applyAlignment="1">
      <alignment/>
    </xf>
    <xf numFmtId="214" fontId="1" fillId="10" borderId="41" xfId="2049" applyNumberFormat="1" applyFont="1" applyFill="1" applyBorder="1" applyAlignment="1">
      <alignment horizontal="right"/>
    </xf>
    <xf numFmtId="0" fontId="3" fillId="0" borderId="0" xfId="0" applyNumberFormat="1" applyFont="1" applyFill="1" applyAlignment="1">
      <alignment/>
    </xf>
    <xf numFmtId="0" fontId="1" fillId="0" borderId="0" xfId="0" applyNumberFormat="1" applyFont="1" applyFill="1" applyAlignment="1">
      <alignment horizontal="center"/>
    </xf>
    <xf numFmtId="0" fontId="2" fillId="0" borderId="0" xfId="0" applyNumberFormat="1" applyFont="1" applyFill="1" applyAlignment="1">
      <alignment/>
    </xf>
    <xf numFmtId="41" fontId="1" fillId="0" borderId="0" xfId="2053" applyNumberFormat="1" applyFont="1" applyFill="1" applyAlignment="1">
      <alignment/>
    </xf>
    <xf numFmtId="0" fontId="1" fillId="0" borderId="0" xfId="0" applyNumberFormat="1" applyFont="1" applyFill="1" applyBorder="1" applyAlignment="1">
      <alignment horizontal="center"/>
    </xf>
    <xf numFmtId="3" fontId="2" fillId="0" borderId="0" xfId="2053" applyNumberFormat="1" applyFont="1" applyFill="1" applyAlignment="1">
      <alignment/>
    </xf>
    <xf numFmtId="3" fontId="1" fillId="0" borderId="0" xfId="2053" applyNumberFormat="1" applyFont="1" applyFill="1" applyAlignment="1">
      <alignment/>
    </xf>
    <xf numFmtId="215" fontId="2" fillId="0" borderId="0" xfId="2053" applyNumberFormat="1" applyFont="1" applyFill="1" applyAlignment="1">
      <alignment/>
    </xf>
    <xf numFmtId="9" fontId="2" fillId="0" borderId="0" xfId="0" applyNumberFormat="1" applyFont="1" applyFill="1" applyAlignment="1" quotePrefix="1">
      <alignment horizontal="right"/>
    </xf>
    <xf numFmtId="41" fontId="2" fillId="0" borderId="0" xfId="2053" applyNumberFormat="1" applyFont="1" applyFill="1" applyBorder="1" applyAlignment="1">
      <alignment horizontal="right"/>
    </xf>
    <xf numFmtId="164" fontId="2" fillId="0" borderId="0" xfId="2053" applyNumberFormat="1" applyFont="1" applyFill="1" applyAlignment="1">
      <alignment/>
    </xf>
    <xf numFmtId="0" fontId="1" fillId="0" borderId="0" xfId="2032" applyNumberFormat="1" applyFont="1" applyFill="1" applyBorder="1">
      <alignment/>
      <protection/>
    </xf>
    <xf numFmtId="227" fontId="2" fillId="0" borderId="0" xfId="2053" applyNumberFormat="1" applyFont="1" applyFill="1" applyAlignment="1">
      <alignment/>
    </xf>
    <xf numFmtId="226" fontId="2" fillId="0" borderId="0" xfId="2053" applyNumberFormat="1" applyFont="1" applyFill="1" applyBorder="1" applyAlignment="1">
      <alignment horizontal="right"/>
    </xf>
    <xf numFmtId="0" fontId="1" fillId="0" borderId="0" xfId="2032" applyNumberFormat="1" applyFont="1" applyBorder="1">
      <alignment/>
      <protection/>
    </xf>
    <xf numFmtId="166" fontId="1" fillId="0" borderId="0" xfId="1333" applyNumberFormat="1" applyFont="1" applyFill="1" applyBorder="1" applyAlignment="1" applyProtection="1">
      <alignment/>
      <protection/>
    </xf>
    <xf numFmtId="0" fontId="0" fillId="0" borderId="0" xfId="0" applyFont="1" applyFill="1" applyAlignment="1">
      <alignment vertical="top" wrapText="1"/>
    </xf>
    <xf numFmtId="0" fontId="0" fillId="0" borderId="0" xfId="0" applyFont="1" applyFill="1" applyAlignment="1">
      <alignment/>
    </xf>
    <xf numFmtId="0" fontId="0" fillId="0" borderId="0" xfId="0" applyFont="1" applyAlignment="1">
      <alignment/>
    </xf>
    <xf numFmtId="219" fontId="1" fillId="59" borderId="31" xfId="1316" applyNumberFormat="1" applyFont="1" applyFill="1" applyBorder="1" applyAlignment="1">
      <alignment horizontal="center"/>
    </xf>
    <xf numFmtId="218" fontId="1" fillId="10" borderId="41" xfId="2049" applyNumberFormat="1" applyFont="1" applyFill="1" applyBorder="1" applyAlignment="1">
      <alignment horizontal="center"/>
    </xf>
    <xf numFmtId="0" fontId="95" fillId="0" borderId="0" xfId="2032" applyFont="1">
      <alignment/>
      <protection/>
    </xf>
    <xf numFmtId="0" fontId="95" fillId="0" borderId="0" xfId="2032" applyFont="1" applyBorder="1">
      <alignment/>
      <protection/>
    </xf>
    <xf numFmtId="0" fontId="105" fillId="0" borderId="0" xfId="2032" applyFont="1">
      <alignment/>
      <protection/>
    </xf>
    <xf numFmtId="0" fontId="105" fillId="0" borderId="38" xfId="2032" applyFont="1" applyBorder="1">
      <alignment/>
      <protection/>
    </xf>
    <xf numFmtId="0" fontId="106" fillId="0" borderId="0" xfId="2032" applyFont="1">
      <alignment/>
      <protection/>
    </xf>
    <xf numFmtId="0" fontId="107" fillId="0" borderId="35" xfId="2032" applyNumberFormat="1" applyFont="1" applyBorder="1">
      <alignment/>
      <protection/>
    </xf>
    <xf numFmtId="0" fontId="107" fillId="0" borderId="33" xfId="2032" applyNumberFormat="1" applyFont="1" applyBorder="1">
      <alignment/>
      <protection/>
    </xf>
    <xf numFmtId="0" fontId="1" fillId="0" borderId="33" xfId="2032" applyNumberFormat="1" applyFont="1" applyBorder="1">
      <alignment/>
      <protection/>
    </xf>
    <xf numFmtId="0" fontId="2" fillId="0" borderId="35" xfId="2032" applyNumberFormat="1" applyFont="1" applyBorder="1">
      <alignment/>
      <protection/>
    </xf>
    <xf numFmtId="0" fontId="106" fillId="0" borderId="33" xfId="2032" applyFont="1" applyBorder="1">
      <alignment/>
      <protection/>
    </xf>
    <xf numFmtId="0" fontId="2" fillId="0" borderId="33" xfId="2032" applyNumberFormat="1" applyFont="1" applyBorder="1">
      <alignment/>
      <protection/>
    </xf>
    <xf numFmtId="0" fontId="2" fillId="0" borderId="33" xfId="2032" applyNumberFormat="1" applyFont="1" applyBorder="1" applyAlignment="1">
      <alignment wrapText="1"/>
      <protection/>
    </xf>
    <xf numFmtId="0" fontId="2" fillId="0" borderId="33" xfId="2032" applyNumberFormat="1" applyFont="1" applyFill="1" applyBorder="1">
      <alignment/>
      <protection/>
    </xf>
    <xf numFmtId="0" fontId="95" fillId="0" borderId="0" xfId="2032" applyFont="1" applyFill="1">
      <alignment/>
      <protection/>
    </xf>
    <xf numFmtId="0" fontId="1" fillId="0" borderId="35" xfId="2032" applyNumberFormat="1" applyFont="1" applyBorder="1">
      <alignment/>
      <protection/>
    </xf>
    <xf numFmtId="175" fontId="8" fillId="0" borderId="0" xfId="1328" applyFont="1" applyFill="1" applyBorder="1" applyAlignment="1" quotePrefix="1">
      <alignment horizontal="center"/>
    </xf>
    <xf numFmtId="0" fontId="98" fillId="0" borderId="0" xfId="2025" applyFont="1" applyFill="1">
      <alignment/>
      <protection/>
    </xf>
    <xf numFmtId="0" fontId="0" fillId="0" borderId="0" xfId="2026" applyFill="1">
      <alignment/>
      <protection/>
    </xf>
    <xf numFmtId="0" fontId="2" fillId="0" borderId="0" xfId="2037" applyFont="1" applyFill="1">
      <alignment/>
      <protection/>
    </xf>
    <xf numFmtId="0" fontId="4" fillId="0" borderId="0" xfId="2037" applyFont="1" applyFill="1" applyAlignment="1">
      <alignment/>
      <protection/>
    </xf>
    <xf numFmtId="0" fontId="108" fillId="0" borderId="0" xfId="2037" applyFont="1" applyFill="1" applyAlignment="1">
      <alignment/>
      <protection/>
    </xf>
    <xf numFmtId="164" fontId="1" fillId="0" borderId="0" xfId="2054" applyNumberFormat="1" applyFont="1" applyFill="1" applyBorder="1" applyAlignment="1">
      <alignment/>
    </xf>
    <xf numFmtId="164" fontId="109" fillId="0" borderId="0" xfId="2054" applyNumberFormat="1" applyFont="1" applyFill="1" applyBorder="1" applyAlignment="1">
      <alignment/>
    </xf>
    <xf numFmtId="164" fontId="2" fillId="0" borderId="0" xfId="2054" applyNumberFormat="1" applyFont="1" applyFill="1" applyBorder="1" applyAlignment="1">
      <alignment/>
    </xf>
    <xf numFmtId="164" fontId="1" fillId="0" borderId="0" xfId="2054" applyNumberFormat="1" applyFont="1" applyFill="1" applyBorder="1" applyAlignment="1">
      <alignment horizontal="right"/>
    </xf>
    <xf numFmtId="164" fontId="2" fillId="0" borderId="43" xfId="2054" applyNumberFormat="1" applyFont="1" applyFill="1" applyBorder="1" applyAlignment="1">
      <alignment/>
    </xf>
    <xf numFmtId="164" fontId="109" fillId="0" borderId="43" xfId="2054" applyNumberFormat="1" applyFont="1" applyFill="1" applyBorder="1" applyAlignment="1">
      <alignment/>
    </xf>
    <xf numFmtId="0" fontId="1" fillId="0" borderId="43" xfId="2037" applyFont="1" applyFill="1" applyBorder="1">
      <alignment/>
      <protection/>
    </xf>
    <xf numFmtId="0" fontId="1" fillId="0" borderId="0" xfId="2037" applyFont="1" applyFill="1" applyBorder="1">
      <alignment/>
      <protection/>
    </xf>
    <xf numFmtId="0" fontId="1" fillId="0" borderId="0" xfId="2037" applyFont="1" applyFill="1" applyAlignment="1">
      <alignment vertical="center" wrapText="1"/>
      <protection/>
    </xf>
    <xf numFmtId="164" fontId="2" fillId="0" borderId="0" xfId="2054" applyNumberFormat="1" applyFont="1" applyFill="1" applyAlignment="1">
      <alignment/>
    </xf>
    <xf numFmtId="0" fontId="1" fillId="0" borderId="0" xfId="2037" applyFont="1" applyFill="1">
      <alignment/>
      <protection/>
    </xf>
    <xf numFmtId="0" fontId="2" fillId="0" borderId="2" xfId="2037" applyFont="1" applyFill="1" applyBorder="1">
      <alignment/>
      <protection/>
    </xf>
    <xf numFmtId="0" fontId="2" fillId="0" borderId="3" xfId="2037" applyFont="1" applyFill="1" applyBorder="1">
      <alignment/>
      <protection/>
    </xf>
    <xf numFmtId="0" fontId="2" fillId="0" borderId="41" xfId="2037" applyFont="1" applyFill="1" applyBorder="1">
      <alignment/>
      <protection/>
    </xf>
    <xf numFmtId="0" fontId="2" fillId="0" borderId="32" xfId="2037" applyFont="1" applyFill="1" applyBorder="1">
      <alignment/>
      <protection/>
    </xf>
    <xf numFmtId="165" fontId="1" fillId="0" borderId="8" xfId="1317" applyNumberFormat="1" applyFont="1" applyFill="1" applyBorder="1" applyAlignment="1">
      <alignment/>
    </xf>
    <xf numFmtId="0" fontId="2" fillId="0" borderId="0" xfId="2037" applyFont="1" applyFill="1" applyBorder="1">
      <alignment/>
      <protection/>
    </xf>
    <xf numFmtId="0" fontId="2" fillId="0" borderId="31" xfId="2037" applyFont="1" applyFill="1" applyBorder="1">
      <alignment/>
      <protection/>
    </xf>
    <xf numFmtId="0" fontId="1" fillId="0" borderId="3" xfId="2037" applyFont="1" applyFill="1" applyBorder="1" applyAlignment="1">
      <alignment horizontal="center"/>
      <protection/>
    </xf>
    <xf numFmtId="0" fontId="1" fillId="0" borderId="0" xfId="2037" applyFont="1" applyFill="1" applyBorder="1" applyAlignment="1">
      <alignment horizontal="center"/>
      <protection/>
    </xf>
    <xf numFmtId="0" fontId="3" fillId="0" borderId="0" xfId="2037" applyFont="1" applyFill="1" applyBorder="1" applyAlignment="1">
      <alignment horizontal="center"/>
      <protection/>
    </xf>
    <xf numFmtId="0" fontId="2" fillId="0" borderId="37" xfId="2037" applyFont="1" applyFill="1" applyBorder="1">
      <alignment/>
      <protection/>
    </xf>
    <xf numFmtId="0" fontId="2" fillId="0" borderId="34" xfId="2037" applyFont="1" applyFill="1" applyBorder="1">
      <alignment/>
      <protection/>
    </xf>
    <xf numFmtId="0" fontId="2" fillId="0" borderId="17" xfId="2037" applyFont="1" applyFill="1" applyBorder="1">
      <alignment/>
      <protection/>
    </xf>
    <xf numFmtId="0" fontId="1" fillId="0" borderId="0" xfId="2037" applyFont="1" applyFill="1" applyAlignment="1">
      <alignment/>
      <protection/>
    </xf>
    <xf numFmtId="0" fontId="112" fillId="0" borderId="0" xfId="2034">
      <alignment/>
      <protection/>
    </xf>
    <xf numFmtId="0" fontId="0" fillId="0" borderId="0" xfId="2033">
      <alignment/>
      <protection/>
    </xf>
    <xf numFmtId="0" fontId="113" fillId="0" borderId="0" xfId="2033" applyFont="1">
      <alignment/>
      <protection/>
    </xf>
    <xf numFmtId="165" fontId="113" fillId="0" borderId="0" xfId="1324" applyNumberFormat="1" applyFont="1" applyAlignment="1">
      <alignment/>
    </xf>
    <xf numFmtId="165" fontId="2" fillId="0" borderId="0" xfId="1324" applyNumberFormat="1" applyFont="1" applyAlignment="1">
      <alignment/>
    </xf>
    <xf numFmtId="0" fontId="2" fillId="0" borderId="0" xfId="2033" applyFont="1">
      <alignment/>
      <protection/>
    </xf>
    <xf numFmtId="165" fontId="2" fillId="0" borderId="0" xfId="1324" applyNumberFormat="1" applyFont="1" applyFill="1" applyAlignment="1">
      <alignment/>
    </xf>
    <xf numFmtId="165" fontId="2" fillId="0" borderId="3" xfId="1324" applyNumberFormat="1" applyFont="1" applyFill="1" applyBorder="1" applyAlignment="1">
      <alignment/>
    </xf>
    <xf numFmtId="165" fontId="2" fillId="0" borderId="0" xfId="1324" applyNumberFormat="1" applyFont="1" applyFill="1" applyBorder="1" applyAlignment="1">
      <alignment/>
    </xf>
    <xf numFmtId="165" fontId="2" fillId="0" borderId="0" xfId="2033" applyNumberFormat="1" applyFont="1">
      <alignment/>
      <protection/>
    </xf>
    <xf numFmtId="165" fontId="113" fillId="0" borderId="16" xfId="1324" applyNumberFormat="1" applyFont="1" applyBorder="1" applyAlignment="1">
      <alignment/>
    </xf>
    <xf numFmtId="165" fontId="113" fillId="0" borderId="43" xfId="1324" applyNumberFormat="1" applyFont="1" applyBorder="1" applyAlignment="1">
      <alignment/>
    </xf>
    <xf numFmtId="0" fontId="2" fillId="0" borderId="0" xfId="2033" applyFont="1" applyAlignment="1">
      <alignment vertical="top" wrapText="1"/>
      <protection/>
    </xf>
    <xf numFmtId="0" fontId="0" fillId="0" borderId="0" xfId="2033" applyAlignment="1">
      <alignment/>
      <protection/>
    </xf>
    <xf numFmtId="0" fontId="112" fillId="0" borderId="0" xfId="2034" applyAlignment="1">
      <alignment/>
      <protection/>
    </xf>
    <xf numFmtId="166" fontId="10" fillId="0" borderId="3" xfId="1331" applyNumberFormat="1" applyFont="1" applyFill="1" applyBorder="1" applyAlignment="1">
      <alignment horizontal="center"/>
    </xf>
    <xf numFmtId="166" fontId="10" fillId="0" borderId="43" xfId="1331" applyNumberFormat="1" applyFont="1" applyFill="1" applyBorder="1" applyAlignment="1">
      <alignment horizontal="center"/>
    </xf>
    <xf numFmtId="166" fontId="10" fillId="0" borderId="45" xfId="1331" applyNumberFormat="1" applyFont="1" applyFill="1" applyBorder="1" applyAlignment="1">
      <alignment horizontal="center"/>
    </xf>
    <xf numFmtId="0" fontId="2" fillId="0" borderId="36" xfId="0" applyFont="1" applyFill="1" applyBorder="1" applyAlignment="1">
      <alignment horizontal="center" wrapText="1"/>
    </xf>
    <xf numFmtId="0" fontId="2" fillId="0" borderId="16" xfId="0" applyFont="1" applyFill="1" applyBorder="1" applyAlignment="1">
      <alignment horizontal="center" wrapText="1"/>
    </xf>
    <xf numFmtId="0" fontId="2" fillId="0" borderId="25" xfId="0" applyFont="1" applyFill="1" applyBorder="1" applyAlignment="1">
      <alignment horizontal="center" wrapText="1"/>
    </xf>
    <xf numFmtId="0" fontId="2" fillId="0" borderId="0" xfId="0" applyFont="1" applyFill="1" applyAlignment="1">
      <alignment horizontal="center"/>
    </xf>
    <xf numFmtId="0" fontId="1" fillId="0" borderId="0" xfId="0" applyFont="1" applyFill="1" applyBorder="1" applyAlignment="1">
      <alignment horizontal="center"/>
    </xf>
    <xf numFmtId="0" fontId="4" fillId="0" borderId="0" xfId="0" applyFont="1" applyFill="1" applyAlignment="1">
      <alignment horizontal="center"/>
    </xf>
    <xf numFmtId="0" fontId="4" fillId="0" borderId="0" xfId="0" applyFont="1" applyFill="1" applyAlignment="1" quotePrefix="1">
      <alignment horizontal="center"/>
    </xf>
    <xf numFmtId="0" fontId="1" fillId="0" borderId="0" xfId="0" applyFont="1" applyFill="1" applyAlignment="1">
      <alignment horizontal="center"/>
    </xf>
    <xf numFmtId="0" fontId="2" fillId="0" borderId="17" xfId="0" applyFont="1" applyFill="1" applyBorder="1" applyAlignment="1">
      <alignment horizontal="center" wrapText="1"/>
    </xf>
    <xf numFmtId="0" fontId="0" fillId="0" borderId="37" xfId="0" applyFont="1" applyFill="1" applyBorder="1" applyAlignment="1">
      <alignment wrapText="1"/>
    </xf>
    <xf numFmtId="0" fontId="0" fillId="0" borderId="25" xfId="0" applyFont="1" applyFill="1" applyBorder="1" applyAlignment="1">
      <alignment horizontal="center" wrapText="1"/>
    </xf>
    <xf numFmtId="0" fontId="99" fillId="0" borderId="0" xfId="0" applyNumberFormat="1" applyFont="1" applyFill="1" applyAlignment="1">
      <alignment horizontal="center"/>
    </xf>
    <xf numFmtId="0" fontId="99" fillId="0" borderId="3" xfId="0" applyNumberFormat="1" applyFont="1" applyFill="1" applyBorder="1" applyAlignment="1">
      <alignment horizontal="center"/>
    </xf>
    <xf numFmtId="0" fontId="100" fillId="0" borderId="3" xfId="0" applyFont="1" applyFill="1" applyBorder="1" applyAlignment="1">
      <alignment horizontal="center"/>
    </xf>
    <xf numFmtId="0" fontId="100" fillId="0" borderId="3" xfId="0" applyFont="1" applyFill="1" applyBorder="1" applyAlignment="1">
      <alignment/>
    </xf>
    <xf numFmtId="0" fontId="2" fillId="0" borderId="34" xfId="0" applyFont="1" applyFill="1" applyBorder="1" applyAlignment="1">
      <alignment horizontal="center" wrapText="1"/>
    </xf>
    <xf numFmtId="0" fontId="2" fillId="0" borderId="37" xfId="0" applyFont="1" applyFill="1" applyBorder="1" applyAlignment="1">
      <alignment horizontal="center" wrapText="1"/>
    </xf>
    <xf numFmtId="0" fontId="1" fillId="0" borderId="0" xfId="0" applyFont="1" applyFill="1" applyBorder="1" applyAlignment="1">
      <alignment horizontal="left" vertical="top" wrapText="1"/>
    </xf>
    <xf numFmtId="214" fontId="2" fillId="0" borderId="36" xfId="0" applyNumberFormat="1" applyFont="1" applyFill="1" applyBorder="1" applyAlignment="1">
      <alignment horizontal="center" wrapText="1"/>
    </xf>
    <xf numFmtId="214" fontId="2" fillId="0" borderId="25" xfId="0" applyNumberFormat="1" applyFont="1" applyFill="1" applyBorder="1" applyAlignment="1">
      <alignment horizontal="center" wrapText="1"/>
    </xf>
    <xf numFmtId="214" fontId="1" fillId="0" borderId="0" xfId="0" applyNumberFormat="1" applyFont="1" applyFill="1" applyAlignment="1">
      <alignment horizontal="center"/>
    </xf>
    <xf numFmtId="0" fontId="5" fillId="0" borderId="0" xfId="0" applyFont="1" applyFill="1" applyAlignment="1">
      <alignment vertical="top" wrapText="1"/>
    </xf>
    <xf numFmtId="0" fontId="95" fillId="0" borderId="0" xfId="0" applyFont="1" applyFill="1" applyAlignment="1">
      <alignment vertical="top" wrapText="1"/>
    </xf>
    <xf numFmtId="0" fontId="5" fillId="0" borderId="0" xfId="0" applyFont="1" applyFill="1" applyAlignment="1">
      <alignment horizontal="left" vertical="top" wrapText="1"/>
    </xf>
    <xf numFmtId="0" fontId="5" fillId="0" borderId="0" xfId="0" applyFont="1" applyFill="1" applyAlignment="1">
      <alignment horizontal="center"/>
    </xf>
    <xf numFmtId="0" fontId="2" fillId="0" borderId="25" xfId="0" applyFont="1" applyBorder="1" applyAlignment="1">
      <alignment horizontal="center" wrapText="1"/>
    </xf>
    <xf numFmtId="0" fontId="1" fillId="0" borderId="0" xfId="0" applyFont="1" applyFill="1" applyAlignment="1">
      <alignment vertical="top" wrapText="1"/>
    </xf>
    <xf numFmtId="214" fontId="2" fillId="0" borderId="16" xfId="0" applyNumberFormat="1" applyFont="1" applyFill="1" applyBorder="1" applyAlignment="1">
      <alignment horizontal="center" wrapText="1"/>
    </xf>
    <xf numFmtId="0" fontId="3" fillId="0" borderId="0" xfId="0" applyFont="1" applyFill="1" applyBorder="1" applyAlignment="1">
      <alignment horizontal="center" wrapText="1"/>
    </xf>
    <xf numFmtId="0" fontId="0" fillId="0" borderId="0" xfId="0" applyFont="1" applyFill="1" applyAlignment="1">
      <alignment horizontal="center" wrapText="1"/>
    </xf>
    <xf numFmtId="0" fontId="0" fillId="0" borderId="0" xfId="0" applyFont="1" applyAlignment="1">
      <alignment horizontal="center" wrapText="1"/>
    </xf>
    <xf numFmtId="0" fontId="1" fillId="0" borderId="0" xfId="0" applyFont="1" applyFill="1" applyBorder="1" applyAlignment="1">
      <alignment wrapText="1"/>
    </xf>
    <xf numFmtId="0" fontId="0" fillId="0" borderId="0" xfId="0" applyAlignment="1">
      <alignment wrapText="1"/>
    </xf>
    <xf numFmtId="0" fontId="1" fillId="0" borderId="0" xfId="0" applyFont="1" applyFill="1" applyAlignment="1">
      <alignment horizontal="left" vertical="top" wrapText="1"/>
    </xf>
    <xf numFmtId="214" fontId="2" fillId="0" borderId="3" xfId="0" applyNumberFormat="1" applyFont="1" applyFill="1" applyBorder="1" applyAlignment="1">
      <alignment horizontal="center"/>
    </xf>
    <xf numFmtId="0" fontId="7" fillId="0" borderId="0" xfId="0" applyFont="1" applyFill="1" applyAlignment="1" applyProtection="1">
      <alignment horizontal="center" wrapText="1"/>
      <protection hidden="1"/>
    </xf>
    <xf numFmtId="0" fontId="7" fillId="0" borderId="0" xfId="0" applyFont="1" applyFill="1" applyAlignment="1">
      <alignment horizontal="center" wrapText="1"/>
    </xf>
    <xf numFmtId="0" fontId="10" fillId="0" borderId="0" xfId="0" applyFont="1" applyFill="1" applyAlignment="1">
      <alignment horizontal="center"/>
    </xf>
    <xf numFmtId="0" fontId="8" fillId="0" borderId="0" xfId="2025" applyNumberFormat="1" applyFont="1" applyFill="1" applyAlignment="1">
      <alignment horizontal="center"/>
      <protection/>
    </xf>
    <xf numFmtId="0" fontId="96" fillId="0" borderId="0" xfId="2025" applyNumberFormat="1" applyFont="1" applyFill="1" applyBorder="1" applyAlignment="1">
      <alignment horizontal="center" wrapText="1"/>
      <protection/>
    </xf>
    <xf numFmtId="0" fontId="2" fillId="0" borderId="0" xfId="2025" applyFont="1" applyFill="1" applyAlignment="1">
      <alignment horizontal="left" vertical="top" wrapText="1"/>
      <protection/>
    </xf>
    <xf numFmtId="0" fontId="4" fillId="0" borderId="0" xfId="2037" applyFont="1" applyFill="1" applyAlignment="1">
      <alignment horizontal="center"/>
      <protection/>
    </xf>
    <xf numFmtId="0" fontId="1" fillId="0" borderId="0" xfId="2037" applyFont="1" applyFill="1" applyAlignment="1">
      <alignment horizontal="center"/>
      <protection/>
    </xf>
    <xf numFmtId="0" fontId="2" fillId="0" borderId="0" xfId="2037" applyFont="1" applyFill="1" applyAlignment="1">
      <alignment horizontal="left" vertical="center" wrapText="1"/>
      <protection/>
    </xf>
    <xf numFmtId="0" fontId="2" fillId="0" borderId="0" xfId="2033" applyFont="1" applyFill="1" applyAlignment="1">
      <alignment wrapText="1"/>
      <protection/>
    </xf>
    <xf numFmtId="0" fontId="2" fillId="0" borderId="0" xfId="2033" applyFont="1" applyAlignment="1">
      <alignment horizontal="left"/>
      <protection/>
    </xf>
    <xf numFmtId="0" fontId="4" fillId="60" borderId="0" xfId="2036" applyFont="1" applyFill="1" applyAlignment="1">
      <alignment horizontal="center"/>
      <protection/>
    </xf>
    <xf numFmtId="0" fontId="1" fillId="0" borderId="0" xfId="2033" applyFont="1" applyAlignment="1">
      <alignment horizontal="left" vertical="top" wrapText="1"/>
      <protection/>
    </xf>
  </cellXfs>
  <cellStyles count="2338">
    <cellStyle name="Normal" xfId="0"/>
    <cellStyle name="_2008 Prelim Outlook" xfId="15"/>
    <cellStyle name="_2008 Prelim Outlook_1" xfId="16"/>
    <cellStyle name="_2008 Prelim Outlook_1_AP_2008 First Look_0607" xfId="17"/>
    <cellStyle name="_2008 Prelim Outlook_1_AP_2008 First Look_0607(Jun25)RV" xfId="18"/>
    <cellStyle name="_2008 Prelim Outlook_1_AP_2008 Fist Look_0607" xfId="19"/>
    <cellStyle name="_2008 Prelim Outlook_1_Mina Part" xfId="20"/>
    <cellStyle name="_2008 Prelim Outlook_15.R&amp;D" xfId="21"/>
    <cellStyle name="_2008 Prelim Outlook_AsPac-Budget Pres S Binder Reg Summary_2008B" xfId="22"/>
    <cellStyle name="_2008 Prelim Outlook_AsPac-Budget Pres S Binder Reg Summary_2008B(1to30)" xfId="23"/>
    <cellStyle name="_2008 Prelim Outlook_AsPac-Budget Pres S Binder Reg Summary_2008B(31to60)" xfId="24"/>
    <cellStyle name="_2008 Prelim Outlook_Bridges_for SB deck" xfId="25"/>
    <cellStyle name="_2008 Prelim Outlook_Great for MT" xfId="26"/>
    <cellStyle name="_2008 Prelim Outlook_June Buz Review Deck Part III" xfId="27"/>
    <cellStyle name="_2008 Prelim Outlook_June Buz Review Deck Part III backup" xfId="28"/>
    <cellStyle name="_2008 Prelim Outlook_June Buz Review Deck Part III backup_15.R&amp;D" xfId="29"/>
    <cellStyle name="_2008 Prelim Outlook_June Buz Review Deck Part III backup_AsPac-Budget Pres S Binder Reg Summary_2008B" xfId="30"/>
    <cellStyle name="_2008 Prelim Outlook_June Buz Review Deck Part III backup_AsPac-Budget Pres S Binder Reg Summary_2008B(1to30)" xfId="31"/>
    <cellStyle name="_2008 Prelim Outlook_June Buz Review Deck Part III backup_AsPac-Budget Pres S Binder Reg Summary_2008B(31to60)" xfId="32"/>
    <cellStyle name="_2008 Prelim Outlook_June Buz Review Deck Part III backup_Bridges_for SB deck" xfId="33"/>
    <cellStyle name="_2008 Prelim Outlook_June Buz Review Deck Part III backup_Great for MT" xfId="34"/>
    <cellStyle name="_2008 Prelim Outlook_June Buz Review Deck Part III backup_PTI Slide" xfId="35"/>
    <cellStyle name="_2008 Prelim Outlook_June Buz Review Deck Part III backup_Px" xfId="36"/>
    <cellStyle name="_2008 Prelim Outlook_June Buz Review Deck Part III backup_Slide8" xfId="37"/>
    <cellStyle name="_2008 Prelim Outlook_June Buz Review Deck Part III_15.R&amp;D" xfId="38"/>
    <cellStyle name="_2008 Prelim Outlook_June Buz Review Deck Part III_AsPac-Budget Pres S Binder Reg Summary_2008B" xfId="39"/>
    <cellStyle name="_2008 Prelim Outlook_June Buz Review Deck Part III_AsPac-Budget Pres S Binder Reg Summary_2008B(1to30)" xfId="40"/>
    <cellStyle name="_2008 Prelim Outlook_June Buz Review Deck Part III_AsPac-Budget Pres S Binder Reg Summary_2008B(31to60)" xfId="41"/>
    <cellStyle name="_2008 Prelim Outlook_June Buz Review Deck Part III_Bridges_for SB deck" xfId="42"/>
    <cellStyle name="_2008 Prelim Outlook_June Buz Review Deck Part III_Great for MT" xfId="43"/>
    <cellStyle name="_2008 Prelim Outlook_June Buz Review Deck Part III_PTI Slide" xfId="44"/>
    <cellStyle name="_2008 Prelim Outlook_June Buz Review Deck Part III_Px" xfId="45"/>
    <cellStyle name="_2008 Prelim Outlook_June Buz Review Deck Part III_Slide8" xfId="46"/>
    <cellStyle name="_2008 Prelim Outlook_PTI Slide" xfId="47"/>
    <cellStyle name="_2008 Prelim Outlook_Px" xfId="48"/>
    <cellStyle name="_2008 Prelim Outlook_Slide8" xfId="49"/>
    <cellStyle name="_AP_Headcount NMC" xfId="50"/>
    <cellStyle name="_AP_Headcount NMC_15.R&amp;D" xfId="51"/>
    <cellStyle name="_AP_Headcount NMC_AsPac-Budget deck 2008" xfId="52"/>
    <cellStyle name="_AP_Headcount NMC_AsPac-Budget Pres S Binder Reg Summary_2008B" xfId="53"/>
    <cellStyle name="_AP_Headcount NMC_AsPac-Budget Pres S Binder Reg Summary_2008B(1to30)" xfId="54"/>
    <cellStyle name="_AP_Headcount NMC_AsPac-Budget Pres S Binder Reg Summary_2008B(31to60)" xfId="55"/>
    <cellStyle name="_AP_Headcount NMC_Bridges_for SB deck" xfId="56"/>
    <cellStyle name="_AP_Headcount NMC_Great for MT" xfId="57"/>
    <cellStyle name="_AP_Headcount NMC_PTI Slide" xfId="58"/>
    <cellStyle name="_AP_Headcount NMC_Px" xfId="59"/>
    <cellStyle name="_AP_Headcount NMC_Slide8" xfId="60"/>
    <cellStyle name="_AP_Monthly Biz Review_0607" xfId="61"/>
    <cellStyle name="_AP_Monthly Biz Review_0607_15.R&amp;D" xfId="62"/>
    <cellStyle name="_AP_Monthly Biz Review_0607_AsPac-Budget Pres S Binder Reg Summary_2008B" xfId="63"/>
    <cellStyle name="_AP_Monthly Biz Review_0607_AsPac-Budget Pres S Binder Reg Summary_2008B(1to30)" xfId="64"/>
    <cellStyle name="_AP_Monthly Biz Review_0607_AsPac-Budget Pres S Binder Reg Summary_2008B(31to60)" xfId="65"/>
    <cellStyle name="_AP_Monthly Biz Review_0607_Bridges_for SB deck" xfId="66"/>
    <cellStyle name="_AP_Monthly Biz Review_0607_Great for MT" xfId="67"/>
    <cellStyle name="_AP_Monthly Biz Review_0607_PTI Slide" xfId="68"/>
    <cellStyle name="_AP_Monthly Biz Review_0607_Px" xfId="69"/>
    <cellStyle name="_AP_Monthly Biz Review_0607_Slide8" xfId="70"/>
    <cellStyle name="_AP_Monthly Biz Review_0906" xfId="71"/>
    <cellStyle name="_AP_Monthly Biz Review_0906_15.R&amp;D" xfId="72"/>
    <cellStyle name="_AP_Monthly Biz Review_0906_AsPac-Budget Pres S Binder Reg Summary_2008B" xfId="73"/>
    <cellStyle name="_AP_Monthly Biz Review_0906_AsPac-Budget Pres S Binder Reg Summary_2008B(1to30)" xfId="74"/>
    <cellStyle name="_AP_Monthly Biz Review_0906_AsPac-Budget Pres S Binder Reg Summary_2008B(31to60)" xfId="75"/>
    <cellStyle name="_AP_Monthly Biz Review_0906_Bridge(Aug YTD to Sep Pro)" xfId="76"/>
    <cellStyle name="_AP_Monthly Biz Review_0906_Bridge(Aug YTD to Sep Pro)_15.R&amp;D" xfId="77"/>
    <cellStyle name="_AP_Monthly Biz Review_0906_Bridge(Aug YTD to Sep Pro)_AsPac-Budget Pres S Binder Reg Summary_2008B" xfId="78"/>
    <cellStyle name="_AP_Monthly Biz Review_0906_Bridge(Aug YTD to Sep Pro)_AsPac-Budget Pres S Binder Reg Summary_2008B(1to30)" xfId="79"/>
    <cellStyle name="_AP_Monthly Biz Review_0906_Bridge(Aug YTD to Sep Pro)_AsPac-Budget Pres S Binder Reg Summary_2008B(31to60)" xfId="80"/>
    <cellStyle name="_AP_Monthly Biz Review_0906_Bridge(Aug YTD to Sep Pro)_Bridges_for SB deck" xfId="81"/>
    <cellStyle name="_AP_Monthly Biz Review_0906_Bridge(Aug YTD to Sep Pro)_Great for MT" xfId="82"/>
    <cellStyle name="_AP_Monthly Biz Review_0906_Bridge(Aug YTD to Sep Pro)_PTI Slide" xfId="83"/>
    <cellStyle name="_AP_Monthly Biz Review_0906_Bridge(Aug YTD to Sep Pro)_Px" xfId="84"/>
    <cellStyle name="_AP_Monthly Biz Review_0906_Bridge(Aug YTD to Sep Pro)_Slide8" xfId="85"/>
    <cellStyle name="_AP_Monthly Biz Review_0906_Bridge_Jun Proj to Sep Proj_0907" xfId="86"/>
    <cellStyle name="_AP_Monthly Biz Review_0906_Bridges_for SB deck" xfId="87"/>
    <cellStyle name="_AP_Monthly Biz Review_0906_Great for MT" xfId="88"/>
    <cellStyle name="_AP_Monthly Biz Review_0906_PTI Slide" xfId="89"/>
    <cellStyle name="_AP_Monthly Biz Review_0906_Px" xfId="90"/>
    <cellStyle name="_AP_Monthly Biz Review_0906_Reinvestment update_0907" xfId="91"/>
    <cellStyle name="_AP_Monthly Biz Review_0906_Reinvestment update_0907_15.R&amp;D" xfId="92"/>
    <cellStyle name="_AP_Monthly Biz Review_0906_Reinvestment update_0907_AsPac-Budget Pres S Binder Reg Summary_2008B" xfId="93"/>
    <cellStyle name="_AP_Monthly Biz Review_0906_Reinvestment update_0907_AsPac-Budget Pres S Binder Reg Summary_2008B(1to30)" xfId="94"/>
    <cellStyle name="_AP_Monthly Biz Review_0906_Reinvestment update_0907_AsPac-Budget Pres S Binder Reg Summary_2008B(31to60)" xfId="95"/>
    <cellStyle name="_AP_Monthly Biz Review_0906_Reinvestment update_0907_Bridges_for SB deck" xfId="96"/>
    <cellStyle name="_AP_Monthly Biz Review_0906_Reinvestment update_0907_Great for MT" xfId="97"/>
    <cellStyle name="_AP_Monthly Biz Review_0906_Reinvestment update_0907_PTI Slide" xfId="98"/>
    <cellStyle name="_AP_Monthly Biz Review_0906_Reinvestment update_0907_Px" xfId="99"/>
    <cellStyle name="_AP_Monthly Biz Review_0906_Reinvestment update_0907_Slide8" xfId="100"/>
    <cellStyle name="_AP_Monthly Biz Review_0906_Slide8" xfId="101"/>
    <cellStyle name="_AP_Monthly Biz Review_0907" xfId="102"/>
    <cellStyle name="_AP_Monthly Biz Review_0907_15.R&amp;D" xfId="103"/>
    <cellStyle name="_AP_Monthly Biz Review_0907_AsPac-Budget Pres S Binder Reg Summary_2008B" xfId="104"/>
    <cellStyle name="_AP_Monthly Biz Review_0907_AsPac-Budget Pres S Binder Reg Summary_2008B(1to30)" xfId="105"/>
    <cellStyle name="_AP_Monthly Biz Review_0907_AsPac-Budget Pres S Binder Reg Summary_2008B(31to60)" xfId="106"/>
    <cellStyle name="_AP_Monthly Biz Review_0907_Bridges_for SB deck" xfId="107"/>
    <cellStyle name="_AP_Monthly Biz Review_0907_Great for MT" xfId="108"/>
    <cellStyle name="_AP_Monthly Biz Review_0907_PTI Slide" xfId="109"/>
    <cellStyle name="_AP_Monthly Biz Review_0907_Px" xfId="110"/>
    <cellStyle name="_AP_Monthly Biz Review_0907_Slide8" xfId="111"/>
    <cellStyle name="_AP_Mthly Biz Review_0507_RV" xfId="112"/>
    <cellStyle name="_AP_Mthly Biz Review_0507_RV_15.R&amp;D" xfId="113"/>
    <cellStyle name="_AP_Mthly Biz Review_0507_RV_AsPac-Budget Pres S Binder Reg Summary_2008B" xfId="114"/>
    <cellStyle name="_AP_Mthly Biz Review_0507_RV_AsPac-Budget Pres S Binder Reg Summary_2008B(1to30)" xfId="115"/>
    <cellStyle name="_AP_Mthly Biz Review_0507_RV_AsPac-Budget Pres S Binder Reg Summary_2008B(31to60)" xfId="116"/>
    <cellStyle name="_AP_Mthly Biz Review_0507_RV_Bridges_for SB deck" xfId="117"/>
    <cellStyle name="_AP_Mthly Biz Review_0507_RV_Great for MT" xfId="118"/>
    <cellStyle name="_AP_Mthly Biz Review_0507_RV_PTI Slide" xfId="119"/>
    <cellStyle name="_AP_Mthly Biz Review_0507_RV_Px" xfId="120"/>
    <cellStyle name="_AP_Mthly Biz Review_0507_RV_Slide8" xfId="121"/>
    <cellStyle name="_Asia Pac Q4 Pre-Close Templates(Jan7)to Dawn" xfId="122"/>
    <cellStyle name="_AsPac-Budget Pres S Binder Reg Summary" xfId="123"/>
    <cellStyle name="_AsPac-Budget Pres S Binder Reg Summary_1" xfId="124"/>
    <cellStyle name="_AsPac-Budget Pres S Binder Reg Summary_1_AsPac-Budget Pres S Binder Reg Summary_2008B(19to30)" xfId="125"/>
    <cellStyle name="_AsPac-Budget Pres S Binder Reg Summary_1_Book2" xfId="126"/>
    <cellStyle name="_AsPac-Budget Pres S Binder Reg Summary_1_Book2_AsPac-Budget Pres S Binder Reg Summary_2008B(10to19)" xfId="127"/>
    <cellStyle name="_AsPac-Budget Pres S Binder Reg Summary_1_Book3" xfId="128"/>
    <cellStyle name="_AsPac-Budget Pres S Binder Reg Summary_1_Phase IV-breakdown" xfId="129"/>
    <cellStyle name="_AsPac-Budget Pres S Binder Reg Summary_15.R&amp;D" xfId="130"/>
    <cellStyle name="_AsPac-Budget Pres S Binder Reg Summary_AsPac-Budget Pres S Binder Reg Summary_2008B" xfId="131"/>
    <cellStyle name="_AsPac-Budget Pres S Binder Reg Summary_AsPac-Budget Pres S Binder Reg Summary_2008B(1to30)" xfId="132"/>
    <cellStyle name="_AsPac-Budget Pres S Binder Reg Summary_AsPac-Budget Pres S Binder Reg Summary_2008B(31to60)" xfId="133"/>
    <cellStyle name="_AsPac-Budget Pres S Binder Reg Summary_Bridge(Aug YTD to Sep Pro)" xfId="134"/>
    <cellStyle name="_AsPac-Budget Pres S Binder Reg Summary_Bridge(Aug YTD to Sep Pro)_15.R&amp;D" xfId="135"/>
    <cellStyle name="_AsPac-Budget Pres S Binder Reg Summary_Bridge(Aug YTD to Sep Pro)_AsPac-Budget Pres S Binder Reg Summary_2008B" xfId="136"/>
    <cellStyle name="_AsPac-Budget Pres S Binder Reg Summary_Bridge(Aug YTD to Sep Pro)_AsPac-Budget Pres S Binder Reg Summary_2008B(1to30)" xfId="137"/>
    <cellStyle name="_AsPac-Budget Pres S Binder Reg Summary_Bridge(Aug YTD to Sep Pro)_AsPac-Budget Pres S Binder Reg Summary_2008B(31to60)" xfId="138"/>
    <cellStyle name="_AsPac-Budget Pres S Binder Reg Summary_Bridge(Aug YTD to Sep Pro)_Bridges_for SB deck" xfId="139"/>
    <cellStyle name="_AsPac-Budget Pres S Binder Reg Summary_Bridge(Aug YTD to Sep Pro)_Great for MT" xfId="140"/>
    <cellStyle name="_AsPac-Budget Pres S Binder Reg Summary_Bridge(Aug YTD to Sep Pro)_PTI Slide" xfId="141"/>
    <cellStyle name="_AsPac-Budget Pres S Binder Reg Summary_Bridge(Aug YTD to Sep Pro)_Px" xfId="142"/>
    <cellStyle name="_AsPac-Budget Pres S Binder Reg Summary_Bridge(Aug YTD to Sep Pro)_Slide8" xfId="143"/>
    <cellStyle name="_AsPac-Budget Pres S Binder Reg Summary_Bridge_Jun Proj to Sep Proj_0907" xfId="144"/>
    <cellStyle name="_AsPac-Budget Pres S Binder Reg Summary_Bridges_for SB deck" xfId="145"/>
    <cellStyle name="_AsPac-Budget Pres S Binder Reg Summary_Great for MT" xfId="146"/>
    <cellStyle name="_AsPac-Budget Pres S Binder Reg Summary_PTI Slide" xfId="147"/>
    <cellStyle name="_AsPac-Budget Pres S Binder Reg Summary_Px" xfId="148"/>
    <cellStyle name="_AsPac-Budget Pres S Binder Reg Summary_Reinvestment update_0907" xfId="149"/>
    <cellStyle name="_AsPac-Budget Pres S Binder Reg Summary_Reinvestment update_0907_15.R&amp;D" xfId="150"/>
    <cellStyle name="_AsPac-Budget Pres S Binder Reg Summary_Reinvestment update_0907_AsPac-Budget Pres S Binder Reg Summary_2008B" xfId="151"/>
    <cellStyle name="_AsPac-Budget Pres S Binder Reg Summary_Reinvestment update_0907_AsPac-Budget Pres S Binder Reg Summary_2008B(1to30)" xfId="152"/>
    <cellStyle name="_AsPac-Budget Pres S Binder Reg Summary_Reinvestment update_0907_AsPac-Budget Pres S Binder Reg Summary_2008B(31to60)" xfId="153"/>
    <cellStyle name="_AsPac-Budget Pres S Binder Reg Summary_Reinvestment update_0907_Bridges_for SB deck" xfId="154"/>
    <cellStyle name="_AsPac-Budget Pres S Binder Reg Summary_Reinvestment update_0907_Great for MT" xfId="155"/>
    <cellStyle name="_AsPac-Budget Pres S Binder Reg Summary_Reinvestment update_0907_PTI Slide" xfId="156"/>
    <cellStyle name="_AsPac-Budget Pres S Binder Reg Summary_Reinvestment update_0907_Px" xfId="157"/>
    <cellStyle name="_AsPac-Budget Pres S Binder Reg Summary_Reinvestment update_0907_Slide8" xfId="158"/>
    <cellStyle name="_AsPac-Budget Pres S Binder Reg Summary_Slide8" xfId="159"/>
    <cellStyle name="_Aus-Biz Review Update 2008 outlook" xfId="160"/>
    <cellStyle name="_Aus-Biz Review Update 2008 outlook_AP_2008 First Look_0607" xfId="161"/>
    <cellStyle name="_Aus-Biz Review Update 2008 outlook_AP_2008 First Look_0607(Jun25)RV" xfId="162"/>
    <cellStyle name="_Aus-Biz Review Update 2008 outlook_AP_2008 Fist Look_0607" xfId="163"/>
    <cellStyle name="_Aus-Biz Review Update 2008 outlook_Mina Part" xfId="164"/>
    <cellStyle name="_Baraclude reinvestment Update" xfId="165"/>
    <cellStyle name="_Baraclude reinvestment Update_15.R&amp;D" xfId="166"/>
    <cellStyle name="_Baraclude reinvestment Update_AsPac-Budget Pres S Binder Reg Summary_2008B" xfId="167"/>
    <cellStyle name="_Baraclude reinvestment Update_AsPac-Budget Pres S Binder Reg Summary_2008B(1to30)" xfId="168"/>
    <cellStyle name="_Baraclude reinvestment Update_AsPac-Budget Pres S Binder Reg Summary_2008B(31to60)" xfId="169"/>
    <cellStyle name="_Baraclude reinvestment Update_Bridges_for SB deck" xfId="170"/>
    <cellStyle name="_Baraclude reinvestment Update_Great for MT" xfId="171"/>
    <cellStyle name="_Baraclude reinvestment Update_PTI Slide" xfId="172"/>
    <cellStyle name="_Baraclude reinvestment Update_Px" xfId="173"/>
    <cellStyle name="_Baraclude reinvestment Update_Slide8" xfId="174"/>
    <cellStyle name="_Bridge(Aug YTD to Sep Pro)" xfId="175"/>
    <cellStyle name="_Bridge(Aug YTD to Sep Pro)_15.R&amp;D" xfId="176"/>
    <cellStyle name="_Bridge(Aug YTD to Sep Pro)_AsPac-Budget Pres S Binder Reg Summary_2008B" xfId="177"/>
    <cellStyle name="_Bridge(Aug YTD to Sep Pro)_AsPac-Budget Pres S Binder Reg Summary_2008B(1to30)" xfId="178"/>
    <cellStyle name="_Bridge(Aug YTD to Sep Pro)_AsPac-Budget Pres S Binder Reg Summary_2008B(31to60)" xfId="179"/>
    <cellStyle name="_Bridge(Aug YTD to Sep Pro)_Bridges_for SB deck" xfId="180"/>
    <cellStyle name="_Bridge(Aug YTD to Sep Pro)_Great for MT" xfId="181"/>
    <cellStyle name="_Bridge(Aug YTD to Sep Pro)_PTI Slide" xfId="182"/>
    <cellStyle name="_Bridge(Aug YTD to Sep Pro)_Px" xfId="183"/>
    <cellStyle name="_Bridge(Aug YTD to Sep Pro)_Slide8" xfId="184"/>
    <cellStyle name="_Bridge(May YTD to Jun Pro)" xfId="185"/>
    <cellStyle name="_Bridge(May YTD to Jun Pro)_15.R&amp;D" xfId="186"/>
    <cellStyle name="_Bridge(May YTD to Jun Pro)_AsPac-Budget Pres S Binder Reg Summary_2008B" xfId="187"/>
    <cellStyle name="_Bridge(May YTD to Jun Pro)_AsPac-Budget Pres S Binder Reg Summary_2008B(1to30)" xfId="188"/>
    <cellStyle name="_Bridge(May YTD to Jun Pro)_AsPac-Budget Pres S Binder Reg Summary_2008B(31to60)" xfId="189"/>
    <cellStyle name="_Bridge(May YTD to Jun Pro)_Bridges_for SB deck" xfId="190"/>
    <cellStyle name="_Bridge(May YTD to Jun Pro)_Great for MT" xfId="191"/>
    <cellStyle name="_Bridge(May YTD to Jun Pro)_PTI Slide" xfId="192"/>
    <cellStyle name="_Bridge(May YTD to Jun Pro)_Px" xfId="193"/>
    <cellStyle name="_Bridge(May YTD to Jun Pro)_Slide8" xfId="194"/>
    <cellStyle name="_Bridge_Budget to Jun proj" xfId="195"/>
    <cellStyle name="_Bridge_Budget to Jun proj_15.R&amp;D" xfId="196"/>
    <cellStyle name="_Bridge_Budget to Jun proj_AP_Monthly Biz Review_0607" xfId="197"/>
    <cellStyle name="_Bridge_Budget to Jun proj_AP_Monthly Biz Review_0607_15.R&amp;D" xfId="198"/>
    <cellStyle name="_Bridge_Budget to Jun proj_AP_Monthly Biz Review_0607_AsPac-Budget Pres S Binder Reg Summary_2008B" xfId="199"/>
    <cellStyle name="_Bridge_Budget to Jun proj_AP_Monthly Biz Review_0607_AsPac-Budget Pres S Binder Reg Summary_2008B(1to30)" xfId="200"/>
    <cellStyle name="_Bridge_Budget to Jun proj_AP_Monthly Biz Review_0607_AsPac-Budget Pres S Binder Reg Summary_2008B(31to60)" xfId="201"/>
    <cellStyle name="_Bridge_Budget to Jun proj_AP_Monthly Biz Review_0607_Bridges_for SB deck" xfId="202"/>
    <cellStyle name="_Bridge_Budget to Jun proj_AP_Monthly Biz Review_0607_Great for MT" xfId="203"/>
    <cellStyle name="_Bridge_Budget to Jun proj_AP_Monthly Biz Review_0607_PTI Slide" xfId="204"/>
    <cellStyle name="_Bridge_Budget to Jun proj_AP_Monthly Biz Review_0607_Px" xfId="205"/>
    <cellStyle name="_Bridge_Budget to Jun proj_AP_Monthly Biz Review_0607_Slide8" xfId="206"/>
    <cellStyle name="_Bridge_Budget to Jun proj_AP_Monthly Biz Review_0907" xfId="207"/>
    <cellStyle name="_Bridge_Budget to Jun proj_AP_Monthly Biz Review_0907_15.R&amp;D" xfId="208"/>
    <cellStyle name="_Bridge_Budget to Jun proj_AP_Monthly Biz Review_0907_AsPac-Budget Pres S Binder Reg Summary_2008B" xfId="209"/>
    <cellStyle name="_Bridge_Budget to Jun proj_AP_Monthly Biz Review_0907_AsPac-Budget Pres S Binder Reg Summary_2008B(1to30)" xfId="210"/>
    <cellStyle name="_Bridge_Budget to Jun proj_AP_Monthly Biz Review_0907_AsPac-Budget Pres S Binder Reg Summary_2008B(31to60)" xfId="211"/>
    <cellStyle name="_Bridge_Budget to Jun proj_AP_Monthly Biz Review_0907_Bridges_for SB deck" xfId="212"/>
    <cellStyle name="_Bridge_Budget to Jun proj_AP_Monthly Biz Review_0907_Great for MT" xfId="213"/>
    <cellStyle name="_Bridge_Budget to Jun proj_AP_Monthly Biz Review_0907_PTI Slide" xfId="214"/>
    <cellStyle name="_Bridge_Budget to Jun proj_AP_Monthly Biz Review_0907_Px" xfId="215"/>
    <cellStyle name="_Bridge_Budget to Jun proj_AP_Monthly Biz Review_0907_Slide8" xfId="216"/>
    <cellStyle name="_Bridge_Budget to Jun proj_AsPac-Budget Pres S Binder Reg Summary_2008B" xfId="217"/>
    <cellStyle name="_Bridge_Budget to Jun proj_AsPac-Budget Pres S Binder Reg Summary_2008B(1to30)" xfId="218"/>
    <cellStyle name="_Bridge_Budget to Jun proj_AsPac-Budget Pres S Binder Reg Summary_2008B(31to60)" xfId="219"/>
    <cellStyle name="_Bridge_Budget to Jun proj_Bridge(Aug YTD to Sep Pro)" xfId="220"/>
    <cellStyle name="_Bridge_Budget to Jun proj_Bridge(Aug YTD to Sep Pro)_15.R&amp;D" xfId="221"/>
    <cellStyle name="_Bridge_Budget to Jun proj_Bridge(Aug YTD to Sep Pro)_AsPac-Budget Pres S Binder Reg Summary_2008B" xfId="222"/>
    <cellStyle name="_Bridge_Budget to Jun proj_Bridge(Aug YTD to Sep Pro)_AsPac-Budget Pres S Binder Reg Summary_2008B(1to30)" xfId="223"/>
    <cellStyle name="_Bridge_Budget to Jun proj_Bridge(Aug YTD to Sep Pro)_AsPac-Budget Pres S Binder Reg Summary_2008B(31to60)" xfId="224"/>
    <cellStyle name="_Bridge_Budget to Jun proj_Bridge(Aug YTD to Sep Pro)_Bridges_for SB deck" xfId="225"/>
    <cellStyle name="_Bridge_Budget to Jun proj_Bridge(Aug YTD to Sep Pro)_Great for MT" xfId="226"/>
    <cellStyle name="_Bridge_Budget to Jun proj_Bridge(Aug YTD to Sep Pro)_PTI Slide" xfId="227"/>
    <cellStyle name="_Bridge_Budget to Jun proj_Bridge(Aug YTD to Sep Pro)_Px" xfId="228"/>
    <cellStyle name="_Bridge_Budget to Jun proj_Bridge(Aug YTD to Sep Pro)_Slide8" xfId="229"/>
    <cellStyle name="_Bridge_Budget to Jun proj_Bridge_Jun Proj to Sep Proj_0907" xfId="230"/>
    <cellStyle name="_Bridge_Budget to Jun proj_Bridge_Jun Proj to Sep Proj_0907_15.R&amp;D" xfId="231"/>
    <cellStyle name="_Bridge_Budget to Jun proj_Bridge_Jun Proj to Sep Proj_0907_AsPac-Budget Pres S Binder Reg Summary_2008B" xfId="232"/>
    <cellStyle name="_Bridge_Budget to Jun proj_Bridge_Jun Proj to Sep Proj_0907_AsPac-Budget Pres S Binder Reg Summary_2008B(1to30)" xfId="233"/>
    <cellStyle name="_Bridge_Budget to Jun proj_Bridge_Jun Proj to Sep Proj_0907_AsPac-Budget Pres S Binder Reg Summary_2008B(31to60)" xfId="234"/>
    <cellStyle name="_Bridge_Budget to Jun proj_Bridge_Jun Proj to Sep Proj_0907_Bridges_for SB deck" xfId="235"/>
    <cellStyle name="_Bridge_Budget to Jun proj_Bridge_Jun Proj to Sep Proj_0907_Great for MT" xfId="236"/>
    <cellStyle name="_Bridge_Budget to Jun proj_Bridge_Jun Proj to Sep Proj_0907_PTI Slide" xfId="237"/>
    <cellStyle name="_Bridge_Budget to Jun proj_Bridge_Jun Proj to Sep Proj_0907_Px" xfId="238"/>
    <cellStyle name="_Bridge_Budget to Jun proj_Bridge_Jun Proj to Sep Proj_0907_Slide8" xfId="239"/>
    <cellStyle name="_Bridge_Budget to Jun proj_Bridges_for SB deck" xfId="240"/>
    <cellStyle name="_Bridge_Budget to Jun proj_Comments fr MT(Jun 22)" xfId="241"/>
    <cellStyle name="_Bridge_Budget to Jun proj_Comments fr MT(Jun 22)_15.R&amp;D" xfId="242"/>
    <cellStyle name="_Bridge_Budget to Jun proj_Comments fr MT(Jun 22)_AsPac-Budget Pres S Binder Reg Summary_2008B" xfId="243"/>
    <cellStyle name="_Bridge_Budget to Jun proj_Comments fr MT(Jun 22)_AsPac-Budget Pres S Binder Reg Summary_2008B(1to30)" xfId="244"/>
    <cellStyle name="_Bridge_Budget to Jun proj_Comments fr MT(Jun 22)_AsPac-Budget Pres S Binder Reg Summary_2008B(31to60)" xfId="245"/>
    <cellStyle name="_Bridge_Budget to Jun proj_Comments fr MT(Jun 22)_Bridges_for SB deck" xfId="246"/>
    <cellStyle name="_Bridge_Budget to Jun proj_Comments fr MT(Jun 22)_Great for MT" xfId="247"/>
    <cellStyle name="_Bridge_Budget to Jun proj_Comments fr MT(Jun 22)_PTI Slide" xfId="248"/>
    <cellStyle name="_Bridge_Budget to Jun proj_Comments fr MT(Jun 22)_Px" xfId="249"/>
    <cellStyle name="_Bridge_Budget to Jun proj_Comments fr MT(Jun 22)_Slide8" xfId="250"/>
    <cellStyle name="_Bridge_Budget to Jun proj_Great for MT" xfId="251"/>
    <cellStyle name="_Bridge_Budget to Jun proj_Projection sales PVE torpedo chart_0907" xfId="252"/>
    <cellStyle name="_Bridge_Budget to Jun proj_Projection sales PVE torpedo chart_0907_15.R&amp;D" xfId="253"/>
    <cellStyle name="_Bridge_Budget to Jun proj_Projection sales PVE torpedo chart_0907_AsPac-Budget Pres S Binder Reg Summary_2008B" xfId="254"/>
    <cellStyle name="_Bridge_Budget to Jun proj_Projection sales PVE torpedo chart_0907_AsPac-Budget Pres S Binder Reg Summary_2008B(1to30)" xfId="255"/>
    <cellStyle name="_Bridge_Budget to Jun proj_Projection sales PVE torpedo chart_0907_AsPac-Budget Pres S Binder Reg Summary_2008B(31to60)" xfId="256"/>
    <cellStyle name="_Bridge_Budget to Jun proj_Projection sales PVE torpedo chart_0907_Bridges_for SB deck" xfId="257"/>
    <cellStyle name="_Bridge_Budget to Jun proj_Projection sales PVE torpedo chart_0907_Great for MT" xfId="258"/>
    <cellStyle name="_Bridge_Budget to Jun proj_Projection sales PVE torpedo chart_0907_PTI Slide" xfId="259"/>
    <cellStyle name="_Bridge_Budget to Jun proj_Projection sales PVE torpedo chart_0907_Px" xfId="260"/>
    <cellStyle name="_Bridge_Budget to Jun proj_Projection sales PVE torpedo chart_0907_Slide8" xfId="261"/>
    <cellStyle name="_Bridge_Budget to Jun proj_PTI Slide" xfId="262"/>
    <cellStyle name="_Bridge_Budget to Jun proj_Px" xfId="263"/>
    <cellStyle name="_Bridge_Budget to Jun proj_R&amp;O_0907" xfId="264"/>
    <cellStyle name="_Bridge_Budget to Jun proj_R&amp;O_0907_15.R&amp;D" xfId="265"/>
    <cellStyle name="_Bridge_Budget to Jun proj_R&amp;O_0907_AsPac-Budget Pres S Binder Reg Summary_2008B" xfId="266"/>
    <cellStyle name="_Bridge_Budget to Jun proj_R&amp;O_0907_AsPac-Budget Pres S Binder Reg Summary_2008B(1to30)" xfId="267"/>
    <cellStyle name="_Bridge_Budget to Jun proj_R&amp;O_0907_AsPac-Budget Pres S Binder Reg Summary_2008B(31to60)" xfId="268"/>
    <cellStyle name="_Bridge_Budget to Jun proj_R&amp;O_0907_Bridges_for SB deck" xfId="269"/>
    <cellStyle name="_Bridge_Budget to Jun proj_R&amp;O_0907_Great for MT" xfId="270"/>
    <cellStyle name="_Bridge_Budget to Jun proj_R&amp;O_0907_PTI Slide" xfId="271"/>
    <cellStyle name="_Bridge_Budget to Jun proj_R&amp;O_0907_Px" xfId="272"/>
    <cellStyle name="_Bridge_Budget to Jun proj_R&amp;O_0907_Slide8" xfId="273"/>
    <cellStyle name="_Bridge_Budget to Jun proj_Reinvestment update_0907" xfId="274"/>
    <cellStyle name="_Bridge_Budget to Jun proj_Reinvestment update_0907_15.R&amp;D" xfId="275"/>
    <cellStyle name="_Bridge_Budget to Jun proj_Reinvestment update_0907_AsPac-Budget Pres S Binder Reg Summary_2008B" xfId="276"/>
    <cellStyle name="_Bridge_Budget to Jun proj_Reinvestment update_0907_AsPac-Budget Pres S Binder Reg Summary_2008B(1to30)" xfId="277"/>
    <cellStyle name="_Bridge_Budget to Jun proj_Reinvestment update_0907_AsPac-Budget Pres S Binder Reg Summary_2008B(31to60)" xfId="278"/>
    <cellStyle name="_Bridge_Budget to Jun proj_Reinvestment update_0907_Bridges_for SB deck" xfId="279"/>
    <cellStyle name="_Bridge_Budget to Jun proj_Reinvestment update_0907_Great for MT" xfId="280"/>
    <cellStyle name="_Bridge_Budget to Jun proj_Reinvestment update_0907_PTI Slide" xfId="281"/>
    <cellStyle name="_Bridge_Budget to Jun proj_Reinvestment update_0907_Px" xfId="282"/>
    <cellStyle name="_Bridge_Budget to Jun proj_Reinvestment update_0907_Slide8" xfId="283"/>
    <cellStyle name="_Bridge_Budget to Jun proj_Slide8" xfId="284"/>
    <cellStyle name="_Bridge_Budget to Sep proj" xfId="285"/>
    <cellStyle name="_Bridge_Budget to Sep proj_15.R&amp;D" xfId="286"/>
    <cellStyle name="_Bridge_Budget to Sep proj_AsPac-Budget Pres S Binder Reg Summary_2008B" xfId="287"/>
    <cellStyle name="_Bridge_Budget to Sep proj_AsPac-Budget Pres S Binder Reg Summary_2008B(1to30)" xfId="288"/>
    <cellStyle name="_Bridge_Budget to Sep proj_AsPac-Budget Pres S Binder Reg Summary_2008B(31to60)" xfId="289"/>
    <cellStyle name="_Bridge_Budget to Sep proj_Bridge(Aug YTD to Sep Pro)" xfId="290"/>
    <cellStyle name="_Bridge_Budget to Sep proj_Bridge(Aug YTD to Sep Pro)_15.R&amp;D" xfId="291"/>
    <cellStyle name="_Bridge_Budget to Sep proj_Bridge(Aug YTD to Sep Pro)_AsPac-Budget Pres S Binder Reg Summary_2008B" xfId="292"/>
    <cellStyle name="_Bridge_Budget to Sep proj_Bridge(Aug YTD to Sep Pro)_AsPac-Budget Pres S Binder Reg Summary_2008B(1to30)" xfId="293"/>
    <cellStyle name="_Bridge_Budget to Sep proj_Bridge(Aug YTD to Sep Pro)_AsPac-Budget Pres S Binder Reg Summary_2008B(31to60)" xfId="294"/>
    <cellStyle name="_Bridge_Budget to Sep proj_Bridge(Aug YTD to Sep Pro)_Bridges_for SB deck" xfId="295"/>
    <cellStyle name="_Bridge_Budget to Sep proj_Bridge(Aug YTD to Sep Pro)_Great for MT" xfId="296"/>
    <cellStyle name="_Bridge_Budget to Sep proj_Bridge(Aug YTD to Sep Pro)_PTI Slide" xfId="297"/>
    <cellStyle name="_Bridge_Budget to Sep proj_Bridge(Aug YTD to Sep Pro)_Px" xfId="298"/>
    <cellStyle name="_Bridge_Budget to Sep proj_Bridge(Aug YTD to Sep Pro)_Slide8" xfId="299"/>
    <cellStyle name="_Bridge_Budget to Sep proj_Bridges_for SB deck" xfId="300"/>
    <cellStyle name="_Bridge_Budget to Sep proj_Great for MT" xfId="301"/>
    <cellStyle name="_Bridge_Budget to Sep proj_PTI Slide" xfId="302"/>
    <cellStyle name="_Bridge_Budget to Sep proj_Px" xfId="303"/>
    <cellStyle name="_Bridge_Budget to Sep proj_Slide8" xfId="304"/>
    <cellStyle name="_Bridge_Jun Proj to Sep Proj_0907" xfId="305"/>
    <cellStyle name="_Bridge_Jun Proj to Sep Proj_0907_15.R&amp;D" xfId="306"/>
    <cellStyle name="_Bridge_Jun Proj to Sep Proj_0907_AsPac-Budget Pres S Binder Reg Summary_2008B" xfId="307"/>
    <cellStyle name="_Bridge_Jun Proj to Sep Proj_0907_AsPac-Budget Pres S Binder Reg Summary_2008B(1to30)" xfId="308"/>
    <cellStyle name="_Bridge_Jun Proj to Sep Proj_0907_AsPac-Budget Pres S Binder Reg Summary_2008B(31to60)" xfId="309"/>
    <cellStyle name="_Bridge_Jun Proj to Sep Proj_0907_Bridges_for SB deck" xfId="310"/>
    <cellStyle name="_Bridge_Jun Proj to Sep Proj_0907_Great for MT" xfId="311"/>
    <cellStyle name="_Bridge_Jun Proj to Sep Proj_0907_PTI Slide" xfId="312"/>
    <cellStyle name="_Bridge_Jun Proj to Sep Proj_0907_Px" xfId="313"/>
    <cellStyle name="_Bridge_Jun Proj to Sep Proj_0907_Slide8" xfId="314"/>
    <cellStyle name="_Bridge_Mar proj to Jun proj" xfId="315"/>
    <cellStyle name="_Bridge_Mar proj to Jun proj_15.R&amp;D" xfId="316"/>
    <cellStyle name="_Bridge_Mar proj to Jun proj_AP_Monthly Biz Review_0607" xfId="317"/>
    <cellStyle name="_Bridge_Mar proj to Jun proj_AP_Monthly Biz Review_0607_15.R&amp;D" xfId="318"/>
    <cellStyle name="_Bridge_Mar proj to Jun proj_AP_Monthly Biz Review_0607_AsPac-Budget Pres S Binder Reg Summary_2008B" xfId="319"/>
    <cellStyle name="_Bridge_Mar proj to Jun proj_AP_Monthly Biz Review_0607_AsPac-Budget Pres S Binder Reg Summary_2008B(1to30)" xfId="320"/>
    <cellStyle name="_Bridge_Mar proj to Jun proj_AP_Monthly Biz Review_0607_AsPac-Budget Pres S Binder Reg Summary_2008B(31to60)" xfId="321"/>
    <cellStyle name="_Bridge_Mar proj to Jun proj_AP_Monthly Biz Review_0607_Bridges_for SB deck" xfId="322"/>
    <cellStyle name="_Bridge_Mar proj to Jun proj_AP_Monthly Biz Review_0607_Great for MT" xfId="323"/>
    <cellStyle name="_Bridge_Mar proj to Jun proj_AP_Monthly Biz Review_0607_PTI Slide" xfId="324"/>
    <cellStyle name="_Bridge_Mar proj to Jun proj_AP_Monthly Biz Review_0607_Px" xfId="325"/>
    <cellStyle name="_Bridge_Mar proj to Jun proj_AP_Monthly Biz Review_0607_Slide8" xfId="326"/>
    <cellStyle name="_Bridge_Mar proj to Jun proj_AP_Monthly Biz Review_0907" xfId="327"/>
    <cellStyle name="_Bridge_Mar proj to Jun proj_AP_Monthly Biz Review_0907_15.R&amp;D" xfId="328"/>
    <cellStyle name="_Bridge_Mar proj to Jun proj_AP_Monthly Biz Review_0907_AsPac-Budget Pres S Binder Reg Summary_2008B" xfId="329"/>
    <cellStyle name="_Bridge_Mar proj to Jun proj_AP_Monthly Biz Review_0907_AsPac-Budget Pres S Binder Reg Summary_2008B(1to30)" xfId="330"/>
    <cellStyle name="_Bridge_Mar proj to Jun proj_AP_Monthly Biz Review_0907_AsPac-Budget Pres S Binder Reg Summary_2008B(31to60)" xfId="331"/>
    <cellStyle name="_Bridge_Mar proj to Jun proj_AP_Monthly Biz Review_0907_Bridges_for SB deck" xfId="332"/>
    <cellStyle name="_Bridge_Mar proj to Jun proj_AP_Monthly Biz Review_0907_Great for MT" xfId="333"/>
    <cellStyle name="_Bridge_Mar proj to Jun proj_AP_Monthly Biz Review_0907_PTI Slide" xfId="334"/>
    <cellStyle name="_Bridge_Mar proj to Jun proj_AP_Monthly Biz Review_0907_Px" xfId="335"/>
    <cellStyle name="_Bridge_Mar proj to Jun proj_AP_Monthly Biz Review_0907_Slide8" xfId="336"/>
    <cellStyle name="_Bridge_Mar proj to Jun proj_AsPac-Budget Pres S Binder Reg Summary_2008B" xfId="337"/>
    <cellStyle name="_Bridge_Mar proj to Jun proj_AsPac-Budget Pres S Binder Reg Summary_2008B(1to30)" xfId="338"/>
    <cellStyle name="_Bridge_Mar proj to Jun proj_AsPac-Budget Pres S Binder Reg Summary_2008B(31to60)" xfId="339"/>
    <cellStyle name="_Bridge_Mar proj to Jun proj_Bridge(Aug YTD to Sep Pro)" xfId="340"/>
    <cellStyle name="_Bridge_Mar proj to Jun proj_Bridge(Aug YTD to Sep Pro)_15.R&amp;D" xfId="341"/>
    <cellStyle name="_Bridge_Mar proj to Jun proj_Bridge(Aug YTD to Sep Pro)_AsPac-Budget Pres S Binder Reg Summary_2008B" xfId="342"/>
    <cellStyle name="_Bridge_Mar proj to Jun proj_Bridge(Aug YTD to Sep Pro)_AsPac-Budget Pres S Binder Reg Summary_2008B(1to30)" xfId="343"/>
    <cellStyle name="_Bridge_Mar proj to Jun proj_Bridge(Aug YTD to Sep Pro)_AsPac-Budget Pres S Binder Reg Summary_2008B(31to60)" xfId="344"/>
    <cellStyle name="_Bridge_Mar proj to Jun proj_Bridge(Aug YTD to Sep Pro)_Bridges_for SB deck" xfId="345"/>
    <cellStyle name="_Bridge_Mar proj to Jun proj_Bridge(Aug YTD to Sep Pro)_Great for MT" xfId="346"/>
    <cellStyle name="_Bridge_Mar proj to Jun proj_Bridge(Aug YTD to Sep Pro)_PTI Slide" xfId="347"/>
    <cellStyle name="_Bridge_Mar proj to Jun proj_Bridge(Aug YTD to Sep Pro)_Px" xfId="348"/>
    <cellStyle name="_Bridge_Mar proj to Jun proj_Bridge(Aug YTD to Sep Pro)_Slide8" xfId="349"/>
    <cellStyle name="_Bridge_Mar proj to Jun proj_Bridge_Jun Proj to Sep Proj_0907" xfId="350"/>
    <cellStyle name="_Bridge_Mar proj to Jun proj_Bridge_Jun Proj to Sep Proj_0907_15.R&amp;D" xfId="351"/>
    <cellStyle name="_Bridge_Mar proj to Jun proj_Bridge_Jun Proj to Sep Proj_0907_AsPac-Budget Pres S Binder Reg Summary_2008B" xfId="352"/>
    <cellStyle name="_Bridge_Mar proj to Jun proj_Bridge_Jun Proj to Sep Proj_0907_AsPac-Budget Pres S Binder Reg Summary_2008B(1to30)" xfId="353"/>
    <cellStyle name="_Bridge_Mar proj to Jun proj_Bridge_Jun Proj to Sep Proj_0907_AsPac-Budget Pres S Binder Reg Summary_2008B(31to60)" xfId="354"/>
    <cellStyle name="_Bridge_Mar proj to Jun proj_Bridge_Jun Proj to Sep Proj_0907_Bridges_for SB deck" xfId="355"/>
    <cellStyle name="_Bridge_Mar proj to Jun proj_Bridge_Jun Proj to Sep Proj_0907_Great for MT" xfId="356"/>
    <cellStyle name="_Bridge_Mar proj to Jun proj_Bridge_Jun Proj to Sep Proj_0907_PTI Slide" xfId="357"/>
    <cellStyle name="_Bridge_Mar proj to Jun proj_Bridge_Jun Proj to Sep Proj_0907_Px" xfId="358"/>
    <cellStyle name="_Bridge_Mar proj to Jun proj_Bridge_Jun Proj to Sep Proj_0907_Slide8" xfId="359"/>
    <cellStyle name="_Bridge_Mar proj to Jun proj_Bridges_for SB deck" xfId="360"/>
    <cellStyle name="_Bridge_Mar proj to Jun proj_Comments fr MT(Jun 22)" xfId="361"/>
    <cellStyle name="_Bridge_Mar proj to Jun proj_Comments fr MT(Jun 22)_15.R&amp;D" xfId="362"/>
    <cellStyle name="_Bridge_Mar proj to Jun proj_Comments fr MT(Jun 22)_AsPac-Budget Pres S Binder Reg Summary_2008B" xfId="363"/>
    <cellStyle name="_Bridge_Mar proj to Jun proj_Comments fr MT(Jun 22)_AsPac-Budget Pres S Binder Reg Summary_2008B(1to30)" xfId="364"/>
    <cellStyle name="_Bridge_Mar proj to Jun proj_Comments fr MT(Jun 22)_AsPac-Budget Pres S Binder Reg Summary_2008B(31to60)" xfId="365"/>
    <cellStyle name="_Bridge_Mar proj to Jun proj_Comments fr MT(Jun 22)_Bridges_for SB deck" xfId="366"/>
    <cellStyle name="_Bridge_Mar proj to Jun proj_Comments fr MT(Jun 22)_Great for MT" xfId="367"/>
    <cellStyle name="_Bridge_Mar proj to Jun proj_Comments fr MT(Jun 22)_PTI Slide" xfId="368"/>
    <cellStyle name="_Bridge_Mar proj to Jun proj_Comments fr MT(Jun 22)_Px" xfId="369"/>
    <cellStyle name="_Bridge_Mar proj to Jun proj_Comments fr MT(Jun 22)_Slide8" xfId="370"/>
    <cellStyle name="_Bridge_Mar proj to Jun proj_Great for MT" xfId="371"/>
    <cellStyle name="_Bridge_Mar proj to Jun proj_Projection sales PVE torpedo chart_0907" xfId="372"/>
    <cellStyle name="_Bridge_Mar proj to Jun proj_Projection sales PVE torpedo chart_0907_15.R&amp;D" xfId="373"/>
    <cellStyle name="_Bridge_Mar proj to Jun proj_Projection sales PVE torpedo chart_0907_AsPac-Budget Pres S Binder Reg Summary_2008B" xfId="374"/>
    <cellStyle name="_Bridge_Mar proj to Jun proj_Projection sales PVE torpedo chart_0907_AsPac-Budget Pres S Binder Reg Summary_2008B(1to30)" xfId="375"/>
    <cellStyle name="_Bridge_Mar proj to Jun proj_Projection sales PVE torpedo chart_0907_AsPac-Budget Pres S Binder Reg Summary_2008B(31to60)" xfId="376"/>
    <cellStyle name="_Bridge_Mar proj to Jun proj_Projection sales PVE torpedo chart_0907_Bridges_for SB deck" xfId="377"/>
    <cellStyle name="_Bridge_Mar proj to Jun proj_Projection sales PVE torpedo chart_0907_Great for MT" xfId="378"/>
    <cellStyle name="_Bridge_Mar proj to Jun proj_Projection sales PVE torpedo chart_0907_PTI Slide" xfId="379"/>
    <cellStyle name="_Bridge_Mar proj to Jun proj_Projection sales PVE torpedo chart_0907_Px" xfId="380"/>
    <cellStyle name="_Bridge_Mar proj to Jun proj_Projection sales PVE torpedo chart_0907_Slide8" xfId="381"/>
    <cellStyle name="_Bridge_Mar proj to Jun proj_PTI Slide" xfId="382"/>
    <cellStyle name="_Bridge_Mar proj to Jun proj_Px" xfId="383"/>
    <cellStyle name="_Bridge_Mar proj to Jun proj_R&amp;O_0907" xfId="384"/>
    <cellStyle name="_Bridge_Mar proj to Jun proj_R&amp;O_0907_15.R&amp;D" xfId="385"/>
    <cellStyle name="_Bridge_Mar proj to Jun proj_R&amp;O_0907_AsPac-Budget Pres S Binder Reg Summary_2008B" xfId="386"/>
    <cellStyle name="_Bridge_Mar proj to Jun proj_R&amp;O_0907_AsPac-Budget Pres S Binder Reg Summary_2008B(1to30)" xfId="387"/>
    <cellStyle name="_Bridge_Mar proj to Jun proj_R&amp;O_0907_AsPac-Budget Pres S Binder Reg Summary_2008B(31to60)" xfId="388"/>
    <cellStyle name="_Bridge_Mar proj to Jun proj_R&amp;O_0907_Bridges_for SB deck" xfId="389"/>
    <cellStyle name="_Bridge_Mar proj to Jun proj_R&amp;O_0907_Great for MT" xfId="390"/>
    <cellStyle name="_Bridge_Mar proj to Jun proj_R&amp;O_0907_PTI Slide" xfId="391"/>
    <cellStyle name="_Bridge_Mar proj to Jun proj_R&amp;O_0907_Px" xfId="392"/>
    <cellStyle name="_Bridge_Mar proj to Jun proj_R&amp;O_0907_Slide8" xfId="393"/>
    <cellStyle name="_Bridge_Mar proj to Jun proj_Reinvestment update_0907" xfId="394"/>
    <cellStyle name="_Bridge_Mar proj to Jun proj_Reinvestment update_0907_15.R&amp;D" xfId="395"/>
    <cellStyle name="_Bridge_Mar proj to Jun proj_Reinvestment update_0907_AsPac-Budget Pres S Binder Reg Summary_2008B" xfId="396"/>
    <cellStyle name="_Bridge_Mar proj to Jun proj_Reinvestment update_0907_AsPac-Budget Pres S Binder Reg Summary_2008B(1to30)" xfId="397"/>
    <cellStyle name="_Bridge_Mar proj to Jun proj_Reinvestment update_0907_AsPac-Budget Pres S Binder Reg Summary_2008B(31to60)" xfId="398"/>
    <cellStyle name="_Bridge_Mar proj to Jun proj_Reinvestment update_0907_Bridges_for SB deck" xfId="399"/>
    <cellStyle name="_Bridge_Mar proj to Jun proj_Reinvestment update_0907_Great for MT" xfId="400"/>
    <cellStyle name="_Bridge_Mar proj to Jun proj_Reinvestment update_0907_PTI Slide" xfId="401"/>
    <cellStyle name="_Bridge_Mar proj to Jun proj_Reinvestment update_0907_Px" xfId="402"/>
    <cellStyle name="_Bridge_Mar proj to Jun proj_Reinvestment update_0907_Slide8" xfId="403"/>
    <cellStyle name="_Bridge_Mar proj to Jun proj_Slide8" xfId="404"/>
    <cellStyle name="_C225_Japan fcst 060401-2" xfId="405"/>
    <cellStyle name="_C225_Japan fcst 060401-2_2008 Prelim Outlook" xfId="406"/>
    <cellStyle name="_C225_Japan fcst 060401-2_2008 Prelim Outlook_1" xfId="407"/>
    <cellStyle name="_C225_Japan fcst 060401-2_2008 Prelim Outlook_1_AP_2008 First Look_0607" xfId="408"/>
    <cellStyle name="_C225_Japan fcst 060401-2_2008 Prelim Outlook_1_AP_2008 First Look_0607(Jun25)RV" xfId="409"/>
    <cellStyle name="_C225_Japan fcst 060401-2_2008 Prelim Outlook_1_AP_2008 Fist Look_0607" xfId="410"/>
    <cellStyle name="_C225_Japan fcst 060401-2_2008 Prelim Outlook_1_Mina Part" xfId="411"/>
    <cellStyle name="_C225_Japan fcst 060401-2_2008 Prelim Outlook_15.R&amp;D" xfId="412"/>
    <cellStyle name="_C225_Japan fcst 060401-2_2008 Prelim Outlook_AsPac-Budget Pres S Binder Reg Summary_2008B" xfId="413"/>
    <cellStyle name="_C225_Japan fcst 060401-2_2008 Prelim Outlook_AsPac-Budget Pres S Binder Reg Summary_2008B(1to30)" xfId="414"/>
    <cellStyle name="_C225_Japan fcst 060401-2_2008 Prelim Outlook_AsPac-Budget Pres S Binder Reg Summary_2008B(31to60)" xfId="415"/>
    <cellStyle name="_C225_Japan fcst 060401-2_2008 Prelim Outlook_Bridges_for SB deck" xfId="416"/>
    <cellStyle name="_C225_Japan fcst 060401-2_2008 Prelim Outlook_Great for MT" xfId="417"/>
    <cellStyle name="_C225_Japan fcst 060401-2_2008 Prelim Outlook_June Buz Review Deck Part III" xfId="418"/>
    <cellStyle name="_C225_Japan fcst 060401-2_2008 Prelim Outlook_June Buz Review Deck Part III backup" xfId="419"/>
    <cellStyle name="_C225_Japan fcst 060401-2_2008 Prelim Outlook_June Buz Review Deck Part III backup_15.R&amp;D" xfId="420"/>
    <cellStyle name="_C225_Japan fcst 060401-2_2008 Prelim Outlook_June Buz Review Deck Part III backup_AsPac-Budget Pres S Binder Reg Summary_2008B" xfId="421"/>
    <cellStyle name="_C225_Japan fcst 060401-2_2008 Prelim Outlook_June Buz Review Deck Part III backup_AsPac-Budget Pres S Binder Reg Summary_2008B(1to30)" xfId="422"/>
    <cellStyle name="_C225_Japan fcst 060401-2_2008 Prelim Outlook_June Buz Review Deck Part III backup_AsPac-Budget Pres S Binder Reg Summary_2008B(31to60)" xfId="423"/>
    <cellStyle name="_C225_Japan fcst 060401-2_2008 Prelim Outlook_June Buz Review Deck Part III backup_Bridges_for SB deck" xfId="424"/>
    <cellStyle name="_C225_Japan fcst 060401-2_2008 Prelim Outlook_June Buz Review Deck Part III backup_Great for MT" xfId="425"/>
    <cellStyle name="_C225_Japan fcst 060401-2_2008 Prelim Outlook_June Buz Review Deck Part III backup_PTI Slide" xfId="426"/>
    <cellStyle name="_C225_Japan fcst 060401-2_2008 Prelim Outlook_June Buz Review Deck Part III backup_Px" xfId="427"/>
    <cellStyle name="_C225_Japan fcst 060401-2_2008 Prelim Outlook_June Buz Review Deck Part III backup_Slide8" xfId="428"/>
    <cellStyle name="_C225_Japan fcst 060401-2_2008 Prelim Outlook_June Buz Review Deck Part III_15.R&amp;D" xfId="429"/>
    <cellStyle name="_C225_Japan fcst 060401-2_2008 Prelim Outlook_June Buz Review Deck Part III_AsPac-Budget Pres S Binder Reg Summary_2008B" xfId="430"/>
    <cellStyle name="_C225_Japan fcst 060401-2_2008 Prelim Outlook_June Buz Review Deck Part III_AsPac-Budget Pres S Binder Reg Summary_2008B(1to30)" xfId="431"/>
    <cellStyle name="_C225_Japan fcst 060401-2_2008 Prelim Outlook_June Buz Review Deck Part III_AsPac-Budget Pres S Binder Reg Summary_2008B(31to60)" xfId="432"/>
    <cellStyle name="_C225_Japan fcst 060401-2_2008 Prelim Outlook_June Buz Review Deck Part III_Bridges_for SB deck" xfId="433"/>
    <cellStyle name="_C225_Japan fcst 060401-2_2008 Prelim Outlook_June Buz Review Deck Part III_Great for MT" xfId="434"/>
    <cellStyle name="_C225_Japan fcst 060401-2_2008 Prelim Outlook_June Buz Review Deck Part III_PTI Slide" xfId="435"/>
    <cellStyle name="_C225_Japan fcst 060401-2_2008 Prelim Outlook_June Buz Review Deck Part III_Px" xfId="436"/>
    <cellStyle name="_C225_Japan fcst 060401-2_2008 Prelim Outlook_June Buz Review Deck Part III_Slide8" xfId="437"/>
    <cellStyle name="_C225_Japan fcst 060401-2_2008 Prelim Outlook_PTI Slide" xfId="438"/>
    <cellStyle name="_C225_Japan fcst 060401-2_2008 Prelim Outlook_Px" xfId="439"/>
    <cellStyle name="_C225_Japan fcst 060401-2_2008 Prelim Outlook_Slide8" xfId="440"/>
    <cellStyle name="_C225_Japan fcst 060401-2_AP_Headcount NMC" xfId="441"/>
    <cellStyle name="_C225_Japan fcst 060401-2_AP_Headcount NMC_15.R&amp;D" xfId="442"/>
    <cellStyle name="_C225_Japan fcst 060401-2_AP_Headcount NMC_AsPac-Budget deck 2008" xfId="443"/>
    <cellStyle name="_C225_Japan fcst 060401-2_AP_Headcount NMC_AsPac-Budget Pres S Binder Reg Summary_2008B" xfId="444"/>
    <cellStyle name="_C225_Japan fcst 060401-2_AP_Headcount NMC_AsPac-Budget Pres S Binder Reg Summary_2008B(1to30)" xfId="445"/>
    <cellStyle name="_C225_Japan fcst 060401-2_AP_Headcount NMC_AsPac-Budget Pres S Binder Reg Summary_2008B(31to60)" xfId="446"/>
    <cellStyle name="_C225_Japan fcst 060401-2_AP_Headcount NMC_Bridges_for SB deck" xfId="447"/>
    <cellStyle name="_C225_Japan fcst 060401-2_AP_Headcount NMC_Great for MT" xfId="448"/>
    <cellStyle name="_C225_Japan fcst 060401-2_AP_Headcount NMC_PTI Slide" xfId="449"/>
    <cellStyle name="_C225_Japan fcst 060401-2_AP_Headcount NMC_Px" xfId="450"/>
    <cellStyle name="_C225_Japan fcst 060401-2_AP_Headcount NMC_Slide8" xfId="451"/>
    <cellStyle name="_C225_Japan fcst 060401-2_AP_Monthly Biz Review_0607" xfId="452"/>
    <cellStyle name="_C225_Japan fcst 060401-2_AP_Monthly Biz Review_0607_15.R&amp;D" xfId="453"/>
    <cellStyle name="_C225_Japan fcst 060401-2_AP_Monthly Biz Review_0607_AsPac-Budget Pres S Binder Reg Summary_2008B" xfId="454"/>
    <cellStyle name="_C225_Japan fcst 060401-2_AP_Monthly Biz Review_0607_AsPac-Budget Pres S Binder Reg Summary_2008B(1to30)" xfId="455"/>
    <cellStyle name="_C225_Japan fcst 060401-2_AP_Monthly Biz Review_0607_AsPac-Budget Pres S Binder Reg Summary_2008B(31to60)" xfId="456"/>
    <cellStyle name="_C225_Japan fcst 060401-2_AP_Monthly Biz Review_0607_Bridges_for SB deck" xfId="457"/>
    <cellStyle name="_C225_Japan fcst 060401-2_AP_Monthly Biz Review_0607_Great for MT" xfId="458"/>
    <cellStyle name="_C225_Japan fcst 060401-2_AP_Monthly Biz Review_0607_PTI Slide" xfId="459"/>
    <cellStyle name="_C225_Japan fcst 060401-2_AP_Monthly Biz Review_0607_Px" xfId="460"/>
    <cellStyle name="_C225_Japan fcst 060401-2_AP_Monthly Biz Review_0607_Slide8" xfId="461"/>
    <cellStyle name="_C225_Japan fcst 060401-2_AP_Monthly Biz Review_0906" xfId="462"/>
    <cellStyle name="_C225_Japan fcst 060401-2_AP_Monthly Biz Review_0906_15.R&amp;D" xfId="463"/>
    <cellStyle name="_C225_Japan fcst 060401-2_AP_Monthly Biz Review_0906_AsPac-Budget Pres S Binder Reg Summary_2008B" xfId="464"/>
    <cellStyle name="_C225_Japan fcst 060401-2_AP_Monthly Biz Review_0906_AsPac-Budget Pres S Binder Reg Summary_2008B(1to30)" xfId="465"/>
    <cellStyle name="_C225_Japan fcst 060401-2_AP_Monthly Biz Review_0906_AsPac-Budget Pres S Binder Reg Summary_2008B(31to60)" xfId="466"/>
    <cellStyle name="_C225_Japan fcst 060401-2_AP_Monthly Biz Review_0906_Bridge(Aug YTD to Sep Pro)" xfId="467"/>
    <cellStyle name="_C225_Japan fcst 060401-2_AP_Monthly Biz Review_0906_Bridge(Aug YTD to Sep Pro)_15.R&amp;D" xfId="468"/>
    <cellStyle name="_C225_Japan fcst 060401-2_AP_Monthly Biz Review_0906_Bridge(Aug YTD to Sep Pro)_AsPac-Budget Pres S Binder Reg Summary_2008B" xfId="469"/>
    <cellStyle name="_C225_Japan fcst 060401-2_AP_Monthly Biz Review_0906_Bridge(Aug YTD to Sep Pro)_AsPac-Budget Pres S Binder Reg Summary_2008B(1to30)" xfId="470"/>
    <cellStyle name="_C225_Japan fcst 060401-2_AP_Monthly Biz Review_0906_Bridge(Aug YTD to Sep Pro)_AsPac-Budget Pres S Binder Reg Summary_2008B(31to60)" xfId="471"/>
    <cellStyle name="_C225_Japan fcst 060401-2_AP_Monthly Biz Review_0906_Bridge(Aug YTD to Sep Pro)_Bridges_for SB deck" xfId="472"/>
    <cellStyle name="_C225_Japan fcst 060401-2_AP_Monthly Biz Review_0906_Bridge(Aug YTD to Sep Pro)_Great for MT" xfId="473"/>
    <cellStyle name="_C225_Japan fcst 060401-2_AP_Monthly Biz Review_0906_Bridge(Aug YTD to Sep Pro)_PTI Slide" xfId="474"/>
    <cellStyle name="_C225_Japan fcst 060401-2_AP_Monthly Biz Review_0906_Bridge(Aug YTD to Sep Pro)_Px" xfId="475"/>
    <cellStyle name="_C225_Japan fcst 060401-2_AP_Monthly Biz Review_0906_Bridge(Aug YTD to Sep Pro)_Slide8" xfId="476"/>
    <cellStyle name="_C225_Japan fcst 060401-2_AP_Monthly Biz Review_0906_Bridge_Jun Proj to Sep Proj_0907" xfId="477"/>
    <cellStyle name="_C225_Japan fcst 060401-2_AP_Monthly Biz Review_0906_Bridges_for SB deck" xfId="478"/>
    <cellStyle name="_C225_Japan fcst 060401-2_AP_Monthly Biz Review_0906_Great for MT" xfId="479"/>
    <cellStyle name="_C225_Japan fcst 060401-2_AP_Monthly Biz Review_0906_PTI Slide" xfId="480"/>
    <cellStyle name="_C225_Japan fcst 060401-2_AP_Monthly Biz Review_0906_Px" xfId="481"/>
    <cellStyle name="_C225_Japan fcst 060401-2_AP_Monthly Biz Review_0906_Reinvestment update_0907" xfId="482"/>
    <cellStyle name="_C225_Japan fcst 060401-2_AP_Monthly Biz Review_0906_Reinvestment update_0907_15.R&amp;D" xfId="483"/>
    <cellStyle name="_C225_Japan fcst 060401-2_AP_Monthly Biz Review_0906_Reinvestment update_0907_AsPac-Budget Pres S Binder Reg Summary_2008B" xfId="484"/>
    <cellStyle name="_C225_Japan fcst 060401-2_AP_Monthly Biz Review_0906_Reinvestment update_0907_AsPac-Budget Pres S Binder Reg Summary_2008B(1to30)" xfId="485"/>
    <cellStyle name="_C225_Japan fcst 060401-2_AP_Monthly Biz Review_0906_Reinvestment update_0907_AsPac-Budget Pres S Binder Reg Summary_2008B(31to60)" xfId="486"/>
    <cellStyle name="_C225_Japan fcst 060401-2_AP_Monthly Biz Review_0906_Reinvestment update_0907_Bridges_for SB deck" xfId="487"/>
    <cellStyle name="_C225_Japan fcst 060401-2_AP_Monthly Biz Review_0906_Reinvestment update_0907_Great for MT" xfId="488"/>
    <cellStyle name="_C225_Japan fcst 060401-2_AP_Monthly Biz Review_0906_Reinvestment update_0907_PTI Slide" xfId="489"/>
    <cellStyle name="_C225_Japan fcst 060401-2_AP_Monthly Biz Review_0906_Reinvestment update_0907_Px" xfId="490"/>
    <cellStyle name="_C225_Japan fcst 060401-2_AP_Monthly Biz Review_0906_Reinvestment update_0907_Slide8" xfId="491"/>
    <cellStyle name="_C225_Japan fcst 060401-2_AP_Monthly Biz Review_0906_Slide8" xfId="492"/>
    <cellStyle name="_C225_Japan fcst 060401-2_AP_Monthly Biz Review_0907" xfId="493"/>
    <cellStyle name="_C225_Japan fcst 060401-2_AP_Monthly Biz Review_0907_15.R&amp;D" xfId="494"/>
    <cellStyle name="_C225_Japan fcst 060401-2_AP_Monthly Biz Review_0907_AsPac-Budget Pres S Binder Reg Summary_2008B" xfId="495"/>
    <cellStyle name="_C225_Japan fcst 060401-2_AP_Monthly Biz Review_0907_AsPac-Budget Pres S Binder Reg Summary_2008B(1to30)" xfId="496"/>
    <cellStyle name="_C225_Japan fcst 060401-2_AP_Monthly Biz Review_0907_AsPac-Budget Pres S Binder Reg Summary_2008B(31to60)" xfId="497"/>
    <cellStyle name="_C225_Japan fcst 060401-2_AP_Monthly Biz Review_0907_Bridges_for SB deck" xfId="498"/>
    <cellStyle name="_C225_Japan fcst 060401-2_AP_Monthly Biz Review_0907_Great for MT" xfId="499"/>
    <cellStyle name="_C225_Japan fcst 060401-2_AP_Monthly Biz Review_0907_PTI Slide" xfId="500"/>
    <cellStyle name="_C225_Japan fcst 060401-2_AP_Monthly Biz Review_0907_Px" xfId="501"/>
    <cellStyle name="_C225_Japan fcst 060401-2_AP_Monthly Biz Review_0907_Slide8" xfId="502"/>
    <cellStyle name="_C225_Japan fcst 060401-2_AP_Mthly Biz Review_0507_RV" xfId="503"/>
    <cellStyle name="_C225_Japan fcst 060401-2_AP_Mthly Biz Review_0507_RV_15.R&amp;D" xfId="504"/>
    <cellStyle name="_C225_Japan fcst 060401-2_AP_Mthly Biz Review_0507_RV_AsPac-Budget Pres S Binder Reg Summary_2008B" xfId="505"/>
    <cellStyle name="_C225_Japan fcst 060401-2_AP_Mthly Biz Review_0507_RV_AsPac-Budget Pres S Binder Reg Summary_2008B(1to30)" xfId="506"/>
    <cellStyle name="_C225_Japan fcst 060401-2_AP_Mthly Biz Review_0507_RV_AsPac-Budget Pres S Binder Reg Summary_2008B(31to60)" xfId="507"/>
    <cellStyle name="_C225_Japan fcst 060401-2_AP_Mthly Biz Review_0507_RV_Bridges_for SB deck" xfId="508"/>
    <cellStyle name="_C225_Japan fcst 060401-2_AP_Mthly Biz Review_0507_RV_Great for MT" xfId="509"/>
    <cellStyle name="_C225_Japan fcst 060401-2_AP_Mthly Biz Review_0507_RV_PTI Slide" xfId="510"/>
    <cellStyle name="_C225_Japan fcst 060401-2_AP_Mthly Biz Review_0507_RV_Px" xfId="511"/>
    <cellStyle name="_C225_Japan fcst 060401-2_AP_Mthly Biz Review_0507_RV_Slide8" xfId="512"/>
    <cellStyle name="_C225_Japan fcst 060401-2_Asia Pac Q4 Pre-Close Templates(Jan7)to Dawn" xfId="513"/>
    <cellStyle name="_C225_Japan fcst 060401-2_AsPac-Budget Pres S Binder Reg Summary" xfId="514"/>
    <cellStyle name="_C225_Japan fcst 060401-2_AsPac-Budget Pres S Binder Reg Summary_1" xfId="515"/>
    <cellStyle name="_C225_Japan fcst 060401-2_AsPac-Budget Pres S Binder Reg Summary_1_AsPac-Budget Pres S Binder Reg Summary_2008B(19to30)" xfId="516"/>
    <cellStyle name="_C225_Japan fcst 060401-2_AsPac-Budget Pres S Binder Reg Summary_1_Book2" xfId="517"/>
    <cellStyle name="_C225_Japan fcst 060401-2_AsPac-Budget Pres S Binder Reg Summary_1_Book2_AsPac-Budget Pres S Binder Reg Summary_2008B(10to19)" xfId="518"/>
    <cellStyle name="_C225_Japan fcst 060401-2_AsPac-Budget Pres S Binder Reg Summary_1_Book3" xfId="519"/>
    <cellStyle name="_C225_Japan fcst 060401-2_AsPac-Budget Pres S Binder Reg Summary_1_Phase IV-breakdown" xfId="520"/>
    <cellStyle name="_C225_Japan fcst 060401-2_AsPac-Budget Pres S Binder Reg Summary_15.R&amp;D" xfId="521"/>
    <cellStyle name="_C225_Japan fcst 060401-2_AsPac-Budget Pres S Binder Reg Summary_AsPac-Budget Pres S Binder Reg Summary_2008B" xfId="522"/>
    <cellStyle name="_C225_Japan fcst 060401-2_AsPac-Budget Pres S Binder Reg Summary_AsPac-Budget Pres S Binder Reg Summary_2008B(1to30)" xfId="523"/>
    <cellStyle name="_C225_Japan fcst 060401-2_AsPac-Budget Pres S Binder Reg Summary_AsPac-Budget Pres S Binder Reg Summary_2008B(31to60)" xfId="524"/>
    <cellStyle name="_C225_Japan fcst 060401-2_AsPac-Budget Pres S Binder Reg Summary_Bridge(Aug YTD to Sep Pro)" xfId="525"/>
    <cellStyle name="_C225_Japan fcst 060401-2_AsPac-Budget Pres S Binder Reg Summary_Bridge(Aug YTD to Sep Pro)_15.R&amp;D" xfId="526"/>
    <cellStyle name="_C225_Japan fcst 060401-2_AsPac-Budget Pres S Binder Reg Summary_Bridge(Aug YTD to Sep Pro)_AsPac-Budget Pres S Binder Reg Summary_2008B" xfId="527"/>
    <cellStyle name="_C225_Japan fcst 060401-2_AsPac-Budget Pres S Binder Reg Summary_Bridge(Aug YTD to Sep Pro)_AsPac-Budget Pres S Binder Reg Summary_2008B(1to30)" xfId="528"/>
    <cellStyle name="_C225_Japan fcst 060401-2_AsPac-Budget Pres S Binder Reg Summary_Bridge(Aug YTD to Sep Pro)_AsPac-Budget Pres S Binder Reg Summary_2008B(31to60)" xfId="529"/>
    <cellStyle name="_C225_Japan fcst 060401-2_AsPac-Budget Pres S Binder Reg Summary_Bridge(Aug YTD to Sep Pro)_Bridges_for SB deck" xfId="530"/>
    <cellStyle name="_C225_Japan fcst 060401-2_AsPac-Budget Pres S Binder Reg Summary_Bridge(Aug YTD to Sep Pro)_Great for MT" xfId="531"/>
    <cellStyle name="_C225_Japan fcst 060401-2_AsPac-Budget Pres S Binder Reg Summary_Bridge(Aug YTD to Sep Pro)_PTI Slide" xfId="532"/>
    <cellStyle name="_C225_Japan fcst 060401-2_AsPac-Budget Pres S Binder Reg Summary_Bridge(Aug YTD to Sep Pro)_Px" xfId="533"/>
    <cellStyle name="_C225_Japan fcst 060401-2_AsPac-Budget Pres S Binder Reg Summary_Bridge(Aug YTD to Sep Pro)_Slide8" xfId="534"/>
    <cellStyle name="_C225_Japan fcst 060401-2_AsPac-Budget Pres S Binder Reg Summary_Bridge_Jun Proj to Sep Proj_0907" xfId="535"/>
    <cellStyle name="_C225_Japan fcst 060401-2_AsPac-Budget Pres S Binder Reg Summary_Bridges_for SB deck" xfId="536"/>
    <cellStyle name="_C225_Japan fcst 060401-2_AsPac-Budget Pres S Binder Reg Summary_Great for MT" xfId="537"/>
    <cellStyle name="_C225_Japan fcst 060401-2_AsPac-Budget Pres S Binder Reg Summary_PTI Slide" xfId="538"/>
    <cellStyle name="_C225_Japan fcst 060401-2_AsPac-Budget Pres S Binder Reg Summary_Px" xfId="539"/>
    <cellStyle name="_C225_Japan fcst 060401-2_AsPac-Budget Pres S Binder Reg Summary_Reinvestment update_0907" xfId="540"/>
    <cellStyle name="_C225_Japan fcst 060401-2_AsPac-Budget Pres S Binder Reg Summary_Reinvestment update_0907_15.R&amp;D" xfId="541"/>
    <cellStyle name="_C225_Japan fcst 060401-2_AsPac-Budget Pres S Binder Reg Summary_Reinvestment update_0907_AsPac-Budget Pres S Binder Reg Summary_2008B" xfId="542"/>
    <cellStyle name="_C225_Japan fcst 060401-2_AsPac-Budget Pres S Binder Reg Summary_Reinvestment update_0907_AsPac-Budget Pres S Binder Reg Summary_2008B(1to30)" xfId="543"/>
    <cellStyle name="_C225_Japan fcst 060401-2_AsPac-Budget Pres S Binder Reg Summary_Reinvestment update_0907_AsPac-Budget Pres S Binder Reg Summary_2008B(31to60)" xfId="544"/>
    <cellStyle name="_C225_Japan fcst 060401-2_AsPac-Budget Pres S Binder Reg Summary_Reinvestment update_0907_Bridges_for SB deck" xfId="545"/>
    <cellStyle name="_C225_Japan fcst 060401-2_AsPac-Budget Pres S Binder Reg Summary_Reinvestment update_0907_Great for MT" xfId="546"/>
    <cellStyle name="_C225_Japan fcst 060401-2_AsPac-Budget Pres S Binder Reg Summary_Reinvestment update_0907_PTI Slide" xfId="547"/>
    <cellStyle name="_C225_Japan fcst 060401-2_AsPac-Budget Pres S Binder Reg Summary_Reinvestment update_0907_Px" xfId="548"/>
    <cellStyle name="_C225_Japan fcst 060401-2_AsPac-Budget Pres S Binder Reg Summary_Reinvestment update_0907_Slide8" xfId="549"/>
    <cellStyle name="_C225_Japan fcst 060401-2_AsPac-Budget Pres S Binder Reg Summary_Slide8" xfId="550"/>
    <cellStyle name="_C225_Japan fcst 060401-2_Aus-Biz Review Update 2008 outlook" xfId="551"/>
    <cellStyle name="_C225_Japan fcst 060401-2_Aus-Biz Review Update 2008 outlook_AP_2008 First Look_0607" xfId="552"/>
    <cellStyle name="_C225_Japan fcst 060401-2_Aus-Biz Review Update 2008 outlook_AP_2008 First Look_0607(Jun25)RV" xfId="553"/>
    <cellStyle name="_C225_Japan fcst 060401-2_Aus-Biz Review Update 2008 outlook_AP_2008 Fist Look_0607" xfId="554"/>
    <cellStyle name="_C225_Japan fcst 060401-2_Aus-Biz Review Update 2008 outlook_Mina Part" xfId="555"/>
    <cellStyle name="_C225_Japan fcst 060401-2_Baraclude reinvestment Update" xfId="556"/>
    <cellStyle name="_C225_Japan fcst 060401-2_Baraclude reinvestment Update_15.R&amp;D" xfId="557"/>
    <cellStyle name="_C225_Japan fcst 060401-2_Baraclude reinvestment Update_AsPac-Budget Pres S Binder Reg Summary_2008B" xfId="558"/>
    <cellStyle name="_C225_Japan fcst 060401-2_Baraclude reinvestment Update_AsPac-Budget Pres S Binder Reg Summary_2008B(1to30)" xfId="559"/>
    <cellStyle name="_C225_Japan fcst 060401-2_Baraclude reinvestment Update_AsPac-Budget Pres S Binder Reg Summary_2008B(31to60)" xfId="560"/>
    <cellStyle name="_C225_Japan fcst 060401-2_Baraclude reinvestment Update_Bridges_for SB deck" xfId="561"/>
    <cellStyle name="_C225_Japan fcst 060401-2_Baraclude reinvestment Update_Great for MT" xfId="562"/>
    <cellStyle name="_C225_Japan fcst 060401-2_Baraclude reinvestment Update_PTI Slide" xfId="563"/>
    <cellStyle name="_C225_Japan fcst 060401-2_Baraclude reinvestment Update_Px" xfId="564"/>
    <cellStyle name="_C225_Japan fcst 060401-2_Baraclude reinvestment Update_Slide8" xfId="565"/>
    <cellStyle name="_C225_Japan fcst 060401-2_Bridge vs P Proj" xfId="566"/>
    <cellStyle name="_C225_Japan fcst 060401-2_Bridge vs P.Proj" xfId="567"/>
    <cellStyle name="_C225_Japan fcst 060401-2_Bridge vs Plan Sep" xfId="568"/>
    <cellStyle name="_C225_Japan fcst 060401-2_Bridge(Aug YTD to Sep Pro)" xfId="569"/>
    <cellStyle name="_C225_Japan fcst 060401-2_Bridge(Aug YTD to Sep Pro)_15.R&amp;D" xfId="570"/>
    <cellStyle name="_C225_Japan fcst 060401-2_Bridge(Aug YTD to Sep Pro)_AsPac-Budget Pres S Binder Reg Summary_2008B" xfId="571"/>
    <cellStyle name="_C225_Japan fcst 060401-2_Bridge(Aug YTD to Sep Pro)_AsPac-Budget Pres S Binder Reg Summary_2008B(1to30)" xfId="572"/>
    <cellStyle name="_C225_Japan fcst 060401-2_Bridge(Aug YTD to Sep Pro)_AsPac-Budget Pres S Binder Reg Summary_2008B(31to60)" xfId="573"/>
    <cellStyle name="_C225_Japan fcst 060401-2_Bridge(Aug YTD to Sep Pro)_Bridges_for SB deck" xfId="574"/>
    <cellStyle name="_C225_Japan fcst 060401-2_Bridge(Aug YTD to Sep Pro)_Great for MT" xfId="575"/>
    <cellStyle name="_C225_Japan fcst 060401-2_Bridge(Aug YTD to Sep Pro)_PTI Slide" xfId="576"/>
    <cellStyle name="_C225_Japan fcst 060401-2_Bridge(Aug YTD to Sep Pro)_Px" xfId="577"/>
    <cellStyle name="_C225_Japan fcst 060401-2_Bridge(Aug YTD to Sep Pro)_Slide8" xfId="578"/>
    <cellStyle name="_C225_Japan fcst 060401-2_Bridge(May YTD to Jun Pro)" xfId="579"/>
    <cellStyle name="_C225_Japan fcst 060401-2_Bridge(May YTD to Jun Pro)_15.R&amp;D" xfId="580"/>
    <cellStyle name="_C225_Japan fcst 060401-2_Bridge(May YTD to Jun Pro)_AsPac-Budget Pres S Binder Reg Summary_2008B" xfId="581"/>
    <cellStyle name="_C225_Japan fcst 060401-2_Bridge(May YTD to Jun Pro)_AsPac-Budget Pres S Binder Reg Summary_2008B(1to30)" xfId="582"/>
    <cellStyle name="_C225_Japan fcst 060401-2_Bridge(May YTD to Jun Pro)_AsPac-Budget Pres S Binder Reg Summary_2008B(31to60)" xfId="583"/>
    <cellStyle name="_C225_Japan fcst 060401-2_Bridge(May YTD to Jun Pro)_Bridges_for SB deck" xfId="584"/>
    <cellStyle name="_C225_Japan fcst 060401-2_Bridge(May YTD to Jun Pro)_Great for MT" xfId="585"/>
    <cellStyle name="_C225_Japan fcst 060401-2_Bridge(May YTD to Jun Pro)_PTI Slide" xfId="586"/>
    <cellStyle name="_C225_Japan fcst 060401-2_Bridge(May YTD to Jun Pro)_Px" xfId="587"/>
    <cellStyle name="_C225_Japan fcst 060401-2_Bridge(May YTD to Jun Pro)_Slide8" xfId="588"/>
    <cellStyle name="_C225_Japan fcst 060401-2_Bridge_Budget to Jun proj" xfId="589"/>
    <cellStyle name="_C225_Japan fcst 060401-2_Bridge_Budget to Jun proj_15.R&amp;D" xfId="590"/>
    <cellStyle name="_C225_Japan fcst 060401-2_Bridge_Budget to Jun proj_AP_Monthly Biz Review_0607" xfId="591"/>
    <cellStyle name="_C225_Japan fcst 060401-2_Bridge_Budget to Jun proj_AP_Monthly Biz Review_0607_15.R&amp;D" xfId="592"/>
    <cellStyle name="_C225_Japan fcst 060401-2_Bridge_Budget to Jun proj_AP_Monthly Biz Review_0607_AsPac-Budget Pres S Binder Reg Summary_2008B" xfId="593"/>
    <cellStyle name="_C225_Japan fcst 060401-2_Bridge_Budget to Jun proj_AP_Monthly Biz Review_0607_AsPac-Budget Pres S Binder Reg Summary_2008B(1to30)" xfId="594"/>
    <cellStyle name="_C225_Japan fcst 060401-2_Bridge_Budget to Jun proj_AP_Monthly Biz Review_0607_AsPac-Budget Pres S Binder Reg Summary_2008B(31to60)" xfId="595"/>
    <cellStyle name="_C225_Japan fcst 060401-2_Bridge_Budget to Jun proj_AP_Monthly Biz Review_0607_Bridges_for SB deck" xfId="596"/>
    <cellStyle name="_C225_Japan fcst 060401-2_Bridge_Budget to Jun proj_AP_Monthly Biz Review_0607_Great for MT" xfId="597"/>
    <cellStyle name="_C225_Japan fcst 060401-2_Bridge_Budget to Jun proj_AP_Monthly Biz Review_0607_PTI Slide" xfId="598"/>
    <cellStyle name="_C225_Japan fcst 060401-2_Bridge_Budget to Jun proj_AP_Monthly Biz Review_0607_Px" xfId="599"/>
    <cellStyle name="_C225_Japan fcst 060401-2_Bridge_Budget to Jun proj_AP_Monthly Biz Review_0607_Slide8" xfId="600"/>
    <cellStyle name="_C225_Japan fcst 060401-2_Bridge_Budget to Jun proj_AP_Monthly Biz Review_0907" xfId="601"/>
    <cellStyle name="_C225_Japan fcst 060401-2_Bridge_Budget to Jun proj_AP_Monthly Biz Review_0907_15.R&amp;D" xfId="602"/>
    <cellStyle name="_C225_Japan fcst 060401-2_Bridge_Budget to Jun proj_AP_Monthly Biz Review_0907_AsPac-Budget Pres S Binder Reg Summary_2008B" xfId="603"/>
    <cellStyle name="_C225_Japan fcst 060401-2_Bridge_Budget to Jun proj_AP_Monthly Biz Review_0907_AsPac-Budget Pres S Binder Reg Summary_2008B(1to30)" xfId="604"/>
    <cellStyle name="_C225_Japan fcst 060401-2_Bridge_Budget to Jun proj_AP_Monthly Biz Review_0907_AsPac-Budget Pres S Binder Reg Summary_2008B(31to60)" xfId="605"/>
    <cellStyle name="_C225_Japan fcst 060401-2_Bridge_Budget to Jun proj_AP_Monthly Biz Review_0907_Bridges_for SB deck" xfId="606"/>
    <cellStyle name="_C225_Japan fcst 060401-2_Bridge_Budget to Jun proj_AP_Monthly Biz Review_0907_Great for MT" xfId="607"/>
    <cellStyle name="_C225_Japan fcst 060401-2_Bridge_Budget to Jun proj_AP_Monthly Biz Review_0907_PTI Slide" xfId="608"/>
    <cellStyle name="_C225_Japan fcst 060401-2_Bridge_Budget to Jun proj_AP_Monthly Biz Review_0907_Px" xfId="609"/>
    <cellStyle name="_C225_Japan fcst 060401-2_Bridge_Budget to Jun proj_AP_Monthly Biz Review_0907_Slide8" xfId="610"/>
    <cellStyle name="_C225_Japan fcst 060401-2_Bridge_Budget to Jun proj_AsPac-Budget Pres S Binder Reg Summary_2008B" xfId="611"/>
    <cellStyle name="_C225_Japan fcst 060401-2_Bridge_Budget to Jun proj_AsPac-Budget Pres S Binder Reg Summary_2008B(1to30)" xfId="612"/>
    <cellStyle name="_C225_Japan fcst 060401-2_Bridge_Budget to Jun proj_AsPac-Budget Pres S Binder Reg Summary_2008B(31to60)" xfId="613"/>
    <cellStyle name="_C225_Japan fcst 060401-2_Bridge_Budget to Jun proj_Bridge(Aug YTD to Sep Pro)" xfId="614"/>
    <cellStyle name="_C225_Japan fcst 060401-2_Bridge_Budget to Jun proj_Bridge(Aug YTD to Sep Pro)_15.R&amp;D" xfId="615"/>
    <cellStyle name="_C225_Japan fcst 060401-2_Bridge_Budget to Jun proj_Bridge(Aug YTD to Sep Pro)_AsPac-Budget Pres S Binder Reg Summary_2008B" xfId="616"/>
    <cellStyle name="_C225_Japan fcst 060401-2_Bridge_Budget to Jun proj_Bridge(Aug YTD to Sep Pro)_AsPac-Budget Pres S Binder Reg Summary_2008B(1to30)" xfId="617"/>
    <cellStyle name="_C225_Japan fcst 060401-2_Bridge_Budget to Jun proj_Bridge(Aug YTD to Sep Pro)_AsPac-Budget Pres S Binder Reg Summary_2008B(31to60)" xfId="618"/>
    <cellStyle name="_C225_Japan fcst 060401-2_Bridge_Budget to Jun proj_Bridge(Aug YTD to Sep Pro)_Bridges_for SB deck" xfId="619"/>
    <cellStyle name="_C225_Japan fcst 060401-2_Bridge_Budget to Jun proj_Bridge(Aug YTD to Sep Pro)_Great for MT" xfId="620"/>
    <cellStyle name="_C225_Japan fcst 060401-2_Bridge_Budget to Jun proj_Bridge(Aug YTD to Sep Pro)_PTI Slide" xfId="621"/>
    <cellStyle name="_C225_Japan fcst 060401-2_Bridge_Budget to Jun proj_Bridge(Aug YTD to Sep Pro)_Px" xfId="622"/>
    <cellStyle name="_C225_Japan fcst 060401-2_Bridge_Budget to Jun proj_Bridge(Aug YTD to Sep Pro)_Slide8" xfId="623"/>
    <cellStyle name="_C225_Japan fcst 060401-2_Bridge_Budget to Jun proj_Bridge_Jun Proj to Sep Proj_0907" xfId="624"/>
    <cellStyle name="_C225_Japan fcst 060401-2_Bridge_Budget to Jun proj_Bridge_Jun Proj to Sep Proj_0907_15.R&amp;D" xfId="625"/>
    <cellStyle name="_C225_Japan fcst 060401-2_Bridge_Budget to Jun proj_Bridge_Jun Proj to Sep Proj_0907_AsPac-Budget Pres S Binder Reg Summary_2008B" xfId="626"/>
    <cellStyle name="_C225_Japan fcst 060401-2_Bridge_Budget to Jun proj_Bridge_Jun Proj to Sep Proj_0907_AsPac-Budget Pres S Binder Reg Summary_2008B(1to30)" xfId="627"/>
    <cellStyle name="_C225_Japan fcst 060401-2_Bridge_Budget to Jun proj_Bridge_Jun Proj to Sep Proj_0907_AsPac-Budget Pres S Binder Reg Summary_2008B(31to60)" xfId="628"/>
    <cellStyle name="_C225_Japan fcst 060401-2_Bridge_Budget to Jun proj_Bridge_Jun Proj to Sep Proj_0907_Bridges_for SB deck" xfId="629"/>
    <cellStyle name="_C225_Japan fcst 060401-2_Bridge_Budget to Jun proj_Bridge_Jun Proj to Sep Proj_0907_Great for MT" xfId="630"/>
    <cellStyle name="_C225_Japan fcst 060401-2_Bridge_Budget to Jun proj_Bridge_Jun Proj to Sep Proj_0907_PTI Slide" xfId="631"/>
    <cellStyle name="_C225_Japan fcst 060401-2_Bridge_Budget to Jun proj_Bridge_Jun Proj to Sep Proj_0907_Px" xfId="632"/>
    <cellStyle name="_C225_Japan fcst 060401-2_Bridge_Budget to Jun proj_Bridge_Jun Proj to Sep Proj_0907_Slide8" xfId="633"/>
    <cellStyle name="_C225_Japan fcst 060401-2_Bridge_Budget to Jun proj_Bridges_for SB deck" xfId="634"/>
    <cellStyle name="_C225_Japan fcst 060401-2_Bridge_Budget to Jun proj_Comments fr MT(Jun 22)" xfId="635"/>
    <cellStyle name="_C225_Japan fcst 060401-2_Bridge_Budget to Jun proj_Comments fr MT(Jun 22)_15.R&amp;D" xfId="636"/>
    <cellStyle name="_C225_Japan fcst 060401-2_Bridge_Budget to Jun proj_Comments fr MT(Jun 22)_AsPac-Budget Pres S Binder Reg Summary_2008B" xfId="637"/>
    <cellStyle name="_C225_Japan fcst 060401-2_Bridge_Budget to Jun proj_Comments fr MT(Jun 22)_AsPac-Budget Pres S Binder Reg Summary_2008B(1to30)" xfId="638"/>
    <cellStyle name="_C225_Japan fcst 060401-2_Bridge_Budget to Jun proj_Comments fr MT(Jun 22)_AsPac-Budget Pres S Binder Reg Summary_2008B(31to60)" xfId="639"/>
    <cellStyle name="_C225_Japan fcst 060401-2_Bridge_Budget to Jun proj_Comments fr MT(Jun 22)_Bridges_for SB deck" xfId="640"/>
    <cellStyle name="_C225_Japan fcst 060401-2_Bridge_Budget to Jun proj_Comments fr MT(Jun 22)_Great for MT" xfId="641"/>
    <cellStyle name="_C225_Japan fcst 060401-2_Bridge_Budget to Jun proj_Comments fr MT(Jun 22)_PTI Slide" xfId="642"/>
    <cellStyle name="_C225_Japan fcst 060401-2_Bridge_Budget to Jun proj_Comments fr MT(Jun 22)_Px" xfId="643"/>
    <cellStyle name="_C225_Japan fcst 060401-2_Bridge_Budget to Jun proj_Comments fr MT(Jun 22)_Slide8" xfId="644"/>
    <cellStyle name="_C225_Japan fcst 060401-2_Bridge_Budget to Jun proj_Great for MT" xfId="645"/>
    <cellStyle name="_C225_Japan fcst 060401-2_Bridge_Budget to Jun proj_Projection sales PVE torpedo chart_0907" xfId="646"/>
    <cellStyle name="_C225_Japan fcst 060401-2_Bridge_Budget to Jun proj_Projection sales PVE torpedo chart_0907_15.R&amp;D" xfId="647"/>
    <cellStyle name="_C225_Japan fcst 060401-2_Bridge_Budget to Jun proj_Projection sales PVE torpedo chart_0907_AsPac-Budget Pres S Binder Reg Summary_2008B" xfId="648"/>
    <cellStyle name="_C225_Japan fcst 060401-2_Bridge_Budget to Jun proj_Projection sales PVE torpedo chart_0907_AsPac-Budget Pres S Binder Reg Summary_2008B(1to30)" xfId="649"/>
    <cellStyle name="_C225_Japan fcst 060401-2_Bridge_Budget to Jun proj_Projection sales PVE torpedo chart_0907_AsPac-Budget Pres S Binder Reg Summary_2008B(31to60)" xfId="650"/>
    <cellStyle name="_C225_Japan fcst 060401-2_Bridge_Budget to Jun proj_Projection sales PVE torpedo chart_0907_Bridges_for SB deck" xfId="651"/>
    <cellStyle name="_C225_Japan fcst 060401-2_Bridge_Budget to Jun proj_Projection sales PVE torpedo chart_0907_Great for MT" xfId="652"/>
    <cellStyle name="_C225_Japan fcst 060401-2_Bridge_Budget to Jun proj_Projection sales PVE torpedo chart_0907_PTI Slide" xfId="653"/>
    <cellStyle name="_C225_Japan fcst 060401-2_Bridge_Budget to Jun proj_Projection sales PVE torpedo chart_0907_Px" xfId="654"/>
    <cellStyle name="_C225_Japan fcst 060401-2_Bridge_Budget to Jun proj_Projection sales PVE torpedo chart_0907_Slide8" xfId="655"/>
    <cellStyle name="_C225_Japan fcst 060401-2_Bridge_Budget to Jun proj_PTI Slide" xfId="656"/>
    <cellStyle name="_C225_Japan fcst 060401-2_Bridge_Budget to Jun proj_Px" xfId="657"/>
    <cellStyle name="_C225_Japan fcst 060401-2_Bridge_Budget to Jun proj_R&amp;O_0907" xfId="658"/>
    <cellStyle name="_C225_Japan fcst 060401-2_Bridge_Budget to Jun proj_R&amp;O_0907_15.R&amp;D" xfId="659"/>
    <cellStyle name="_C225_Japan fcst 060401-2_Bridge_Budget to Jun proj_R&amp;O_0907_AsPac-Budget Pres S Binder Reg Summary_2008B" xfId="660"/>
    <cellStyle name="_C225_Japan fcst 060401-2_Bridge_Budget to Jun proj_R&amp;O_0907_AsPac-Budget Pres S Binder Reg Summary_2008B(1to30)" xfId="661"/>
    <cellStyle name="_C225_Japan fcst 060401-2_Bridge_Budget to Jun proj_R&amp;O_0907_AsPac-Budget Pres S Binder Reg Summary_2008B(31to60)" xfId="662"/>
    <cellStyle name="_C225_Japan fcst 060401-2_Bridge_Budget to Jun proj_R&amp;O_0907_Bridges_for SB deck" xfId="663"/>
    <cellStyle name="_C225_Japan fcst 060401-2_Bridge_Budget to Jun proj_R&amp;O_0907_Great for MT" xfId="664"/>
    <cellStyle name="_C225_Japan fcst 060401-2_Bridge_Budget to Jun proj_R&amp;O_0907_PTI Slide" xfId="665"/>
    <cellStyle name="_C225_Japan fcst 060401-2_Bridge_Budget to Jun proj_R&amp;O_0907_Px" xfId="666"/>
    <cellStyle name="_C225_Japan fcst 060401-2_Bridge_Budget to Jun proj_R&amp;O_0907_Slide8" xfId="667"/>
    <cellStyle name="_C225_Japan fcst 060401-2_Bridge_Budget to Jun proj_Reinvestment update_0907" xfId="668"/>
    <cellStyle name="_C225_Japan fcst 060401-2_Bridge_Budget to Jun proj_Reinvestment update_0907_15.R&amp;D" xfId="669"/>
    <cellStyle name="_C225_Japan fcst 060401-2_Bridge_Budget to Jun proj_Reinvestment update_0907_AsPac-Budget Pres S Binder Reg Summary_2008B" xfId="670"/>
    <cellStyle name="_C225_Japan fcst 060401-2_Bridge_Budget to Jun proj_Reinvestment update_0907_AsPac-Budget Pres S Binder Reg Summary_2008B(1to30)" xfId="671"/>
    <cellStyle name="_C225_Japan fcst 060401-2_Bridge_Budget to Jun proj_Reinvestment update_0907_AsPac-Budget Pres S Binder Reg Summary_2008B(31to60)" xfId="672"/>
    <cellStyle name="_C225_Japan fcst 060401-2_Bridge_Budget to Jun proj_Reinvestment update_0907_Bridges_for SB deck" xfId="673"/>
    <cellStyle name="_C225_Japan fcst 060401-2_Bridge_Budget to Jun proj_Reinvestment update_0907_Great for MT" xfId="674"/>
    <cellStyle name="_C225_Japan fcst 060401-2_Bridge_Budget to Jun proj_Reinvestment update_0907_PTI Slide" xfId="675"/>
    <cellStyle name="_C225_Japan fcst 060401-2_Bridge_Budget to Jun proj_Reinvestment update_0907_Px" xfId="676"/>
    <cellStyle name="_C225_Japan fcst 060401-2_Bridge_Budget to Jun proj_Reinvestment update_0907_Slide8" xfId="677"/>
    <cellStyle name="_C225_Japan fcst 060401-2_Bridge_Budget to Jun proj_Slide8" xfId="678"/>
    <cellStyle name="_C225_Japan fcst 060401-2_Bridge_Budget to Sep proj" xfId="679"/>
    <cellStyle name="_C225_Japan fcst 060401-2_Bridge_Budget to Sep proj_15.R&amp;D" xfId="680"/>
    <cellStyle name="_C225_Japan fcst 060401-2_Bridge_Budget to Sep proj_AsPac-Budget Pres S Binder Reg Summary_2008B" xfId="681"/>
    <cellStyle name="_C225_Japan fcst 060401-2_Bridge_Budget to Sep proj_AsPac-Budget Pres S Binder Reg Summary_2008B(1to30)" xfId="682"/>
    <cellStyle name="_C225_Japan fcst 060401-2_Bridge_Budget to Sep proj_AsPac-Budget Pres S Binder Reg Summary_2008B(31to60)" xfId="683"/>
    <cellStyle name="_C225_Japan fcst 060401-2_Bridge_Budget to Sep proj_Bridge(Aug YTD to Sep Pro)" xfId="684"/>
    <cellStyle name="_C225_Japan fcst 060401-2_Bridge_Budget to Sep proj_Bridge(Aug YTD to Sep Pro)_15.R&amp;D" xfId="685"/>
    <cellStyle name="_C225_Japan fcst 060401-2_Bridge_Budget to Sep proj_Bridge(Aug YTD to Sep Pro)_AsPac-Budget Pres S Binder Reg Summary_2008B" xfId="686"/>
    <cellStyle name="_C225_Japan fcst 060401-2_Bridge_Budget to Sep proj_Bridge(Aug YTD to Sep Pro)_AsPac-Budget Pres S Binder Reg Summary_2008B(1to30)" xfId="687"/>
    <cellStyle name="_C225_Japan fcst 060401-2_Bridge_Budget to Sep proj_Bridge(Aug YTD to Sep Pro)_AsPac-Budget Pres S Binder Reg Summary_2008B(31to60)" xfId="688"/>
    <cellStyle name="_C225_Japan fcst 060401-2_Bridge_Budget to Sep proj_Bridge(Aug YTD to Sep Pro)_Bridges_for SB deck" xfId="689"/>
    <cellStyle name="_C225_Japan fcst 060401-2_Bridge_Budget to Sep proj_Bridge(Aug YTD to Sep Pro)_Great for MT" xfId="690"/>
    <cellStyle name="_C225_Japan fcst 060401-2_Bridge_Budget to Sep proj_Bridge(Aug YTD to Sep Pro)_PTI Slide" xfId="691"/>
    <cellStyle name="_C225_Japan fcst 060401-2_Bridge_Budget to Sep proj_Bridge(Aug YTD to Sep Pro)_Px" xfId="692"/>
    <cellStyle name="_C225_Japan fcst 060401-2_Bridge_Budget to Sep proj_Bridge(Aug YTD to Sep Pro)_Slide8" xfId="693"/>
    <cellStyle name="_C225_Japan fcst 060401-2_Bridge_Budget to Sep proj_Bridges_for SB deck" xfId="694"/>
    <cellStyle name="_C225_Japan fcst 060401-2_Bridge_Budget to Sep proj_Great for MT" xfId="695"/>
    <cellStyle name="_C225_Japan fcst 060401-2_Bridge_Budget to Sep proj_PTI Slide" xfId="696"/>
    <cellStyle name="_C225_Japan fcst 060401-2_Bridge_Budget to Sep proj_Px" xfId="697"/>
    <cellStyle name="_C225_Japan fcst 060401-2_Bridge_Budget to Sep proj_Slide8" xfId="698"/>
    <cellStyle name="_C225_Japan fcst 060401-2_Bridge_Jun Proj to Sep Proj_0907" xfId="699"/>
    <cellStyle name="_C225_Japan fcst 060401-2_Bridge_Jun Proj to Sep Proj_0907_15.R&amp;D" xfId="700"/>
    <cellStyle name="_C225_Japan fcst 060401-2_Bridge_Jun Proj to Sep Proj_0907_AsPac-Budget Pres S Binder Reg Summary_2008B" xfId="701"/>
    <cellStyle name="_C225_Japan fcst 060401-2_Bridge_Jun Proj to Sep Proj_0907_AsPac-Budget Pres S Binder Reg Summary_2008B(1to30)" xfId="702"/>
    <cellStyle name="_C225_Japan fcst 060401-2_Bridge_Jun Proj to Sep Proj_0907_AsPac-Budget Pres S Binder Reg Summary_2008B(31to60)" xfId="703"/>
    <cellStyle name="_C225_Japan fcst 060401-2_Bridge_Jun Proj to Sep Proj_0907_Bridges_for SB deck" xfId="704"/>
    <cellStyle name="_C225_Japan fcst 060401-2_Bridge_Jun Proj to Sep Proj_0907_Great for MT" xfId="705"/>
    <cellStyle name="_C225_Japan fcst 060401-2_Bridge_Jun Proj to Sep Proj_0907_PTI Slide" xfId="706"/>
    <cellStyle name="_C225_Japan fcst 060401-2_Bridge_Jun Proj to Sep Proj_0907_Px" xfId="707"/>
    <cellStyle name="_C225_Japan fcst 060401-2_Bridge_Jun Proj to Sep Proj_0907_Slide8" xfId="708"/>
    <cellStyle name="_C225_Japan fcst 060401-2_Bridge_Mar proj to Jun proj" xfId="709"/>
    <cellStyle name="_C225_Japan fcst 060401-2_Bridge_Mar proj to Jun proj_15.R&amp;D" xfId="710"/>
    <cellStyle name="_C225_Japan fcst 060401-2_Bridge_Mar proj to Jun proj_AP_Monthly Biz Review_0607" xfId="711"/>
    <cellStyle name="_C225_Japan fcst 060401-2_Bridge_Mar proj to Jun proj_AP_Monthly Biz Review_0607_15.R&amp;D" xfId="712"/>
    <cellStyle name="_C225_Japan fcst 060401-2_Bridge_Mar proj to Jun proj_AP_Monthly Biz Review_0607_AsPac-Budget Pres S Binder Reg Summary_2008B" xfId="713"/>
    <cellStyle name="_C225_Japan fcst 060401-2_Bridge_Mar proj to Jun proj_AP_Monthly Biz Review_0607_AsPac-Budget Pres S Binder Reg Summary_2008B(1to30)" xfId="714"/>
    <cellStyle name="_C225_Japan fcst 060401-2_Bridge_Mar proj to Jun proj_AP_Monthly Biz Review_0607_AsPac-Budget Pres S Binder Reg Summary_2008B(31to60)" xfId="715"/>
    <cellStyle name="_C225_Japan fcst 060401-2_Bridge_Mar proj to Jun proj_AP_Monthly Biz Review_0607_Bridges_for SB deck" xfId="716"/>
    <cellStyle name="_C225_Japan fcst 060401-2_Bridge_Mar proj to Jun proj_AP_Monthly Biz Review_0607_Great for MT" xfId="717"/>
    <cellStyle name="_C225_Japan fcst 060401-2_Bridge_Mar proj to Jun proj_AP_Monthly Biz Review_0607_PTI Slide" xfId="718"/>
    <cellStyle name="_C225_Japan fcst 060401-2_Bridge_Mar proj to Jun proj_AP_Monthly Biz Review_0607_Px" xfId="719"/>
    <cellStyle name="_C225_Japan fcst 060401-2_Bridge_Mar proj to Jun proj_AP_Monthly Biz Review_0607_Slide8" xfId="720"/>
    <cellStyle name="_C225_Japan fcst 060401-2_Bridge_Mar proj to Jun proj_AP_Monthly Biz Review_0907" xfId="721"/>
    <cellStyle name="_C225_Japan fcst 060401-2_Bridge_Mar proj to Jun proj_AP_Monthly Biz Review_0907_15.R&amp;D" xfId="722"/>
    <cellStyle name="_C225_Japan fcst 060401-2_Bridge_Mar proj to Jun proj_AP_Monthly Biz Review_0907_AsPac-Budget Pres S Binder Reg Summary_2008B" xfId="723"/>
    <cellStyle name="_C225_Japan fcst 060401-2_Bridge_Mar proj to Jun proj_AP_Monthly Biz Review_0907_AsPac-Budget Pres S Binder Reg Summary_2008B(1to30)" xfId="724"/>
    <cellStyle name="_C225_Japan fcst 060401-2_Bridge_Mar proj to Jun proj_AP_Monthly Biz Review_0907_AsPac-Budget Pres S Binder Reg Summary_2008B(31to60)" xfId="725"/>
    <cellStyle name="_C225_Japan fcst 060401-2_Bridge_Mar proj to Jun proj_AP_Monthly Biz Review_0907_Bridges_for SB deck" xfId="726"/>
    <cellStyle name="_C225_Japan fcst 060401-2_Bridge_Mar proj to Jun proj_AP_Monthly Biz Review_0907_Great for MT" xfId="727"/>
    <cellStyle name="_C225_Japan fcst 060401-2_Bridge_Mar proj to Jun proj_AP_Monthly Biz Review_0907_PTI Slide" xfId="728"/>
    <cellStyle name="_C225_Japan fcst 060401-2_Bridge_Mar proj to Jun proj_AP_Monthly Biz Review_0907_Px" xfId="729"/>
    <cellStyle name="_C225_Japan fcst 060401-2_Bridge_Mar proj to Jun proj_AP_Monthly Biz Review_0907_Slide8" xfId="730"/>
    <cellStyle name="_C225_Japan fcst 060401-2_Bridge_Mar proj to Jun proj_AsPac-Budget Pres S Binder Reg Summary_2008B" xfId="731"/>
    <cellStyle name="_C225_Japan fcst 060401-2_Bridge_Mar proj to Jun proj_AsPac-Budget Pres S Binder Reg Summary_2008B(1to30)" xfId="732"/>
    <cellStyle name="_C225_Japan fcst 060401-2_Bridge_Mar proj to Jun proj_AsPac-Budget Pres S Binder Reg Summary_2008B(31to60)" xfId="733"/>
    <cellStyle name="_C225_Japan fcst 060401-2_Bridge_Mar proj to Jun proj_Bridge(Aug YTD to Sep Pro)" xfId="734"/>
    <cellStyle name="_C225_Japan fcst 060401-2_Bridge_Mar proj to Jun proj_Bridge(Aug YTD to Sep Pro)_15.R&amp;D" xfId="735"/>
    <cellStyle name="_C225_Japan fcst 060401-2_Bridge_Mar proj to Jun proj_Bridge(Aug YTD to Sep Pro)_AsPac-Budget Pres S Binder Reg Summary_2008B" xfId="736"/>
    <cellStyle name="_C225_Japan fcst 060401-2_Bridge_Mar proj to Jun proj_Bridge(Aug YTD to Sep Pro)_AsPac-Budget Pres S Binder Reg Summary_2008B(1to30)" xfId="737"/>
    <cellStyle name="_C225_Japan fcst 060401-2_Bridge_Mar proj to Jun proj_Bridge(Aug YTD to Sep Pro)_AsPac-Budget Pres S Binder Reg Summary_2008B(31to60)" xfId="738"/>
    <cellStyle name="_C225_Japan fcst 060401-2_Bridge_Mar proj to Jun proj_Bridge(Aug YTD to Sep Pro)_Bridges_for SB deck" xfId="739"/>
    <cellStyle name="_C225_Japan fcst 060401-2_Bridge_Mar proj to Jun proj_Bridge(Aug YTD to Sep Pro)_Great for MT" xfId="740"/>
    <cellStyle name="_C225_Japan fcst 060401-2_Bridge_Mar proj to Jun proj_Bridge(Aug YTD to Sep Pro)_PTI Slide" xfId="741"/>
    <cellStyle name="_C225_Japan fcst 060401-2_Bridge_Mar proj to Jun proj_Bridge(Aug YTD to Sep Pro)_Px" xfId="742"/>
    <cellStyle name="_C225_Japan fcst 060401-2_Bridge_Mar proj to Jun proj_Bridge(Aug YTD to Sep Pro)_Slide8" xfId="743"/>
    <cellStyle name="_C225_Japan fcst 060401-2_Bridge_Mar proj to Jun proj_Bridge_Jun Proj to Sep Proj_0907" xfId="744"/>
    <cellStyle name="_C225_Japan fcst 060401-2_Bridge_Mar proj to Jun proj_Bridge_Jun Proj to Sep Proj_0907_15.R&amp;D" xfId="745"/>
    <cellStyle name="_C225_Japan fcst 060401-2_Bridge_Mar proj to Jun proj_Bridge_Jun Proj to Sep Proj_0907_AsPac-Budget Pres S Binder Reg Summary_2008B" xfId="746"/>
    <cellStyle name="_C225_Japan fcst 060401-2_Bridge_Mar proj to Jun proj_Bridge_Jun Proj to Sep Proj_0907_AsPac-Budget Pres S Binder Reg Summary_2008B(1to30)" xfId="747"/>
    <cellStyle name="_C225_Japan fcst 060401-2_Bridge_Mar proj to Jun proj_Bridge_Jun Proj to Sep Proj_0907_AsPac-Budget Pres S Binder Reg Summary_2008B(31to60)" xfId="748"/>
    <cellStyle name="_C225_Japan fcst 060401-2_Bridge_Mar proj to Jun proj_Bridge_Jun Proj to Sep Proj_0907_Bridges_for SB deck" xfId="749"/>
    <cellStyle name="_C225_Japan fcst 060401-2_Bridge_Mar proj to Jun proj_Bridge_Jun Proj to Sep Proj_0907_Great for MT" xfId="750"/>
    <cellStyle name="_C225_Japan fcst 060401-2_Bridge_Mar proj to Jun proj_Bridge_Jun Proj to Sep Proj_0907_PTI Slide" xfId="751"/>
    <cellStyle name="_C225_Japan fcst 060401-2_Bridge_Mar proj to Jun proj_Bridge_Jun Proj to Sep Proj_0907_Px" xfId="752"/>
    <cellStyle name="_C225_Japan fcst 060401-2_Bridge_Mar proj to Jun proj_Bridge_Jun Proj to Sep Proj_0907_Slide8" xfId="753"/>
    <cellStyle name="_C225_Japan fcst 060401-2_Bridge_Mar proj to Jun proj_Bridges_for SB deck" xfId="754"/>
    <cellStyle name="_C225_Japan fcst 060401-2_Bridge_Mar proj to Jun proj_Comments fr MT(Jun 22)" xfId="755"/>
    <cellStyle name="_C225_Japan fcst 060401-2_Bridge_Mar proj to Jun proj_Comments fr MT(Jun 22)_15.R&amp;D" xfId="756"/>
    <cellStyle name="_C225_Japan fcst 060401-2_Bridge_Mar proj to Jun proj_Comments fr MT(Jun 22)_AsPac-Budget Pres S Binder Reg Summary_2008B" xfId="757"/>
    <cellStyle name="_C225_Japan fcst 060401-2_Bridge_Mar proj to Jun proj_Comments fr MT(Jun 22)_AsPac-Budget Pres S Binder Reg Summary_2008B(1to30)" xfId="758"/>
    <cellStyle name="_C225_Japan fcst 060401-2_Bridge_Mar proj to Jun proj_Comments fr MT(Jun 22)_AsPac-Budget Pres S Binder Reg Summary_2008B(31to60)" xfId="759"/>
    <cellStyle name="_C225_Japan fcst 060401-2_Bridge_Mar proj to Jun proj_Comments fr MT(Jun 22)_Bridges_for SB deck" xfId="760"/>
    <cellStyle name="_C225_Japan fcst 060401-2_Bridge_Mar proj to Jun proj_Comments fr MT(Jun 22)_Great for MT" xfId="761"/>
    <cellStyle name="_C225_Japan fcst 060401-2_Bridge_Mar proj to Jun proj_Comments fr MT(Jun 22)_PTI Slide" xfId="762"/>
    <cellStyle name="_C225_Japan fcst 060401-2_Bridge_Mar proj to Jun proj_Comments fr MT(Jun 22)_Px" xfId="763"/>
    <cellStyle name="_C225_Japan fcst 060401-2_Bridge_Mar proj to Jun proj_Comments fr MT(Jun 22)_Slide8" xfId="764"/>
    <cellStyle name="_C225_Japan fcst 060401-2_Bridge_Mar proj to Jun proj_Great for MT" xfId="765"/>
    <cellStyle name="_C225_Japan fcst 060401-2_Bridge_Mar proj to Jun proj_Projection sales PVE torpedo chart_0907" xfId="766"/>
    <cellStyle name="_C225_Japan fcst 060401-2_Bridge_Mar proj to Jun proj_Projection sales PVE torpedo chart_0907_15.R&amp;D" xfId="767"/>
    <cellStyle name="_C225_Japan fcst 060401-2_Bridge_Mar proj to Jun proj_Projection sales PVE torpedo chart_0907_AsPac-Budget Pres S Binder Reg Summary_2008B" xfId="768"/>
    <cellStyle name="_C225_Japan fcst 060401-2_Bridge_Mar proj to Jun proj_Projection sales PVE torpedo chart_0907_AsPac-Budget Pres S Binder Reg Summary_2008B(1to30)" xfId="769"/>
    <cellStyle name="_C225_Japan fcst 060401-2_Bridge_Mar proj to Jun proj_Projection sales PVE torpedo chart_0907_AsPac-Budget Pres S Binder Reg Summary_2008B(31to60)" xfId="770"/>
    <cellStyle name="_C225_Japan fcst 060401-2_Bridge_Mar proj to Jun proj_Projection sales PVE torpedo chart_0907_Bridges_for SB deck" xfId="771"/>
    <cellStyle name="_C225_Japan fcst 060401-2_Bridge_Mar proj to Jun proj_Projection sales PVE torpedo chart_0907_Great for MT" xfId="772"/>
    <cellStyle name="_C225_Japan fcst 060401-2_Bridge_Mar proj to Jun proj_Projection sales PVE torpedo chart_0907_PTI Slide" xfId="773"/>
    <cellStyle name="_C225_Japan fcst 060401-2_Bridge_Mar proj to Jun proj_Projection sales PVE torpedo chart_0907_Px" xfId="774"/>
    <cellStyle name="_C225_Japan fcst 060401-2_Bridge_Mar proj to Jun proj_Projection sales PVE torpedo chart_0907_Slide8" xfId="775"/>
    <cellStyle name="_C225_Japan fcst 060401-2_Bridge_Mar proj to Jun proj_PTI Slide" xfId="776"/>
    <cellStyle name="_C225_Japan fcst 060401-2_Bridge_Mar proj to Jun proj_Px" xfId="777"/>
    <cellStyle name="_C225_Japan fcst 060401-2_Bridge_Mar proj to Jun proj_R&amp;O_0907" xfId="778"/>
    <cellStyle name="_C225_Japan fcst 060401-2_Bridge_Mar proj to Jun proj_R&amp;O_0907_15.R&amp;D" xfId="779"/>
    <cellStyle name="_C225_Japan fcst 060401-2_Bridge_Mar proj to Jun proj_R&amp;O_0907_AsPac-Budget Pres S Binder Reg Summary_2008B" xfId="780"/>
    <cellStyle name="_C225_Japan fcst 060401-2_Bridge_Mar proj to Jun proj_R&amp;O_0907_AsPac-Budget Pres S Binder Reg Summary_2008B(1to30)" xfId="781"/>
    <cellStyle name="_C225_Japan fcst 060401-2_Bridge_Mar proj to Jun proj_R&amp;O_0907_AsPac-Budget Pres S Binder Reg Summary_2008B(31to60)" xfId="782"/>
    <cellStyle name="_C225_Japan fcst 060401-2_Bridge_Mar proj to Jun proj_R&amp;O_0907_Bridges_for SB deck" xfId="783"/>
    <cellStyle name="_C225_Japan fcst 060401-2_Bridge_Mar proj to Jun proj_R&amp;O_0907_Great for MT" xfId="784"/>
    <cellStyle name="_C225_Japan fcst 060401-2_Bridge_Mar proj to Jun proj_R&amp;O_0907_PTI Slide" xfId="785"/>
    <cellStyle name="_C225_Japan fcst 060401-2_Bridge_Mar proj to Jun proj_R&amp;O_0907_Px" xfId="786"/>
    <cellStyle name="_C225_Japan fcst 060401-2_Bridge_Mar proj to Jun proj_R&amp;O_0907_Slide8" xfId="787"/>
    <cellStyle name="_C225_Japan fcst 060401-2_Bridge_Mar proj to Jun proj_Reinvestment update_0907" xfId="788"/>
    <cellStyle name="_C225_Japan fcst 060401-2_Bridge_Mar proj to Jun proj_Reinvestment update_0907_15.R&amp;D" xfId="789"/>
    <cellStyle name="_C225_Japan fcst 060401-2_Bridge_Mar proj to Jun proj_Reinvestment update_0907_AsPac-Budget Pres S Binder Reg Summary_2008B" xfId="790"/>
    <cellStyle name="_C225_Japan fcst 060401-2_Bridge_Mar proj to Jun proj_Reinvestment update_0907_AsPac-Budget Pres S Binder Reg Summary_2008B(1to30)" xfId="791"/>
    <cellStyle name="_C225_Japan fcst 060401-2_Bridge_Mar proj to Jun proj_Reinvestment update_0907_AsPac-Budget Pres S Binder Reg Summary_2008B(31to60)" xfId="792"/>
    <cellStyle name="_C225_Japan fcst 060401-2_Bridge_Mar proj to Jun proj_Reinvestment update_0907_Bridges_for SB deck" xfId="793"/>
    <cellStyle name="_C225_Japan fcst 060401-2_Bridge_Mar proj to Jun proj_Reinvestment update_0907_Great for MT" xfId="794"/>
    <cellStyle name="_C225_Japan fcst 060401-2_Bridge_Mar proj to Jun proj_Reinvestment update_0907_PTI Slide" xfId="795"/>
    <cellStyle name="_C225_Japan fcst 060401-2_Bridge_Mar proj to Jun proj_Reinvestment update_0907_Px" xfId="796"/>
    <cellStyle name="_C225_Japan fcst 060401-2_Bridge_Mar proj to Jun proj_Reinvestment update_0907_Slide8" xfId="797"/>
    <cellStyle name="_C225_Japan fcst 060401-2_Bridge_Mar proj to Jun proj_Slide8" xfId="798"/>
    <cellStyle name="_C225_Japan fcst 060401-2_Comments fr MT(Jun 22)" xfId="799"/>
    <cellStyle name="_C225_Japan fcst 060401-2_Comments fr MT(Jun 22)_15.R&amp;D" xfId="800"/>
    <cellStyle name="_C225_Japan fcst 060401-2_Comments fr MT(Jun 22)_AsPac-Budget Pres S Binder Reg Summary_2008B" xfId="801"/>
    <cellStyle name="_C225_Japan fcst 060401-2_Comments fr MT(Jun 22)_AsPac-Budget Pres S Binder Reg Summary_2008B(1to30)" xfId="802"/>
    <cellStyle name="_C225_Japan fcst 060401-2_Comments fr MT(Jun 22)_AsPac-Budget Pres S Binder Reg Summary_2008B(31to60)" xfId="803"/>
    <cellStyle name="_C225_Japan fcst 060401-2_Comments fr MT(Jun 22)_Bridges_for SB deck" xfId="804"/>
    <cellStyle name="_C225_Japan fcst 060401-2_Comments fr MT(Jun 22)_Great for MT" xfId="805"/>
    <cellStyle name="_C225_Japan fcst 060401-2_Comments fr MT(Jun 22)_PTI Slide" xfId="806"/>
    <cellStyle name="_C225_Japan fcst 060401-2_Comments fr MT(Jun 22)_Px" xfId="807"/>
    <cellStyle name="_C225_Japan fcst 060401-2_Comments fr MT(Jun 22)_Slide8" xfId="808"/>
    <cellStyle name="_C225_Japan fcst 060401-2_Copy of AP_Monthly Biz Review_0607" xfId="809"/>
    <cellStyle name="_C225_Japan fcst 060401-2_Copy of AP_Monthly Biz Review_0607_15.R&amp;D" xfId="810"/>
    <cellStyle name="_C225_Japan fcst 060401-2_Copy of AP_Monthly Biz Review_0607_AsPac-Budget Pres S Binder Reg Summary_2008B" xfId="811"/>
    <cellStyle name="_C225_Japan fcst 060401-2_Copy of AP_Monthly Biz Review_0607_AsPac-Budget Pres S Binder Reg Summary_2008B(1to30)" xfId="812"/>
    <cellStyle name="_C225_Japan fcst 060401-2_Copy of AP_Monthly Biz Review_0607_AsPac-Budget Pres S Binder Reg Summary_2008B(31to60)" xfId="813"/>
    <cellStyle name="_C225_Japan fcst 060401-2_Copy of AP_Monthly Biz Review_0607_Bridges_for SB deck" xfId="814"/>
    <cellStyle name="_C225_Japan fcst 060401-2_Copy of AP_Monthly Biz Review_0607_Great for MT" xfId="815"/>
    <cellStyle name="_C225_Japan fcst 060401-2_Copy of AP_Monthly Biz Review_0607_PTI Slide" xfId="816"/>
    <cellStyle name="_C225_Japan fcst 060401-2_Copy of AP_Monthly Biz Review_0607_Px" xfId="817"/>
    <cellStyle name="_C225_Japan fcst 060401-2_Copy of AP_Monthly Biz Review_0607_Slide8" xfId="818"/>
    <cellStyle name="_C225_Japan fcst 060401-2_Graph_Baraclude sales by country" xfId="819"/>
    <cellStyle name="_C225_Japan fcst 060401-2_Graph_Baraclude sales by country0507" xfId="820"/>
    <cellStyle name="_C225_Japan fcst 060401-2_Japan" xfId="821"/>
    <cellStyle name="_C225_Japan fcst 060401-2_LatCan" xfId="822"/>
    <cellStyle name="_C225_Japan fcst 060401-2_NovBridge vs PriorProj FV" xfId="823"/>
    <cellStyle name="_C225_Japan fcst 060401-2_Projection sales PVE torpedo chart_0907" xfId="824"/>
    <cellStyle name="_C225_Japan fcst 060401-2_Projection sales PVE torpedo chart_0907_15.R&amp;D" xfId="825"/>
    <cellStyle name="_C225_Japan fcst 060401-2_Projection sales PVE torpedo chart_0907_AsPac-Budget Pres S Binder Reg Summary_2008B" xfId="826"/>
    <cellStyle name="_C225_Japan fcst 060401-2_Projection sales PVE torpedo chart_0907_AsPac-Budget Pres S Binder Reg Summary_2008B(1to30)" xfId="827"/>
    <cellStyle name="_C225_Japan fcst 060401-2_Projection sales PVE torpedo chart_0907_AsPac-Budget Pres S Binder Reg Summary_2008B(31to60)" xfId="828"/>
    <cellStyle name="_C225_Japan fcst 060401-2_Projection sales PVE torpedo chart_0907_Bridges_for SB deck" xfId="829"/>
    <cellStyle name="_C225_Japan fcst 060401-2_Projection sales PVE torpedo chart_0907_Great for MT" xfId="830"/>
    <cellStyle name="_C225_Japan fcst 060401-2_Projection sales PVE torpedo chart_0907_PTI Slide" xfId="831"/>
    <cellStyle name="_C225_Japan fcst 060401-2_Projection sales PVE torpedo chart_0907_Px" xfId="832"/>
    <cellStyle name="_C225_Japan fcst 060401-2_Projection sales PVE torpedo chart_0907_Slide8" xfId="833"/>
    <cellStyle name="_C225_Japan fcst 060401-2_R&amp;O_0607" xfId="834"/>
    <cellStyle name="_C225_Japan fcst 060401-2_R&amp;O_0607_15.R&amp;D" xfId="835"/>
    <cellStyle name="_C225_Japan fcst 060401-2_R&amp;O_0607_AsPac-Budget Pres S Binder Reg Summary_2008B" xfId="836"/>
    <cellStyle name="_C225_Japan fcst 060401-2_R&amp;O_0607_AsPac-Budget Pres S Binder Reg Summary_2008B(1to30)" xfId="837"/>
    <cellStyle name="_C225_Japan fcst 060401-2_R&amp;O_0607_AsPac-Budget Pres S Binder Reg Summary_2008B(31to60)" xfId="838"/>
    <cellStyle name="_C225_Japan fcst 060401-2_R&amp;O_0607_Bridges_for SB deck" xfId="839"/>
    <cellStyle name="_C225_Japan fcst 060401-2_R&amp;O_0607_Great for MT" xfId="840"/>
    <cellStyle name="_C225_Japan fcst 060401-2_R&amp;O_0607_PTI Slide" xfId="841"/>
    <cellStyle name="_C225_Japan fcst 060401-2_R&amp;O_0607_Px" xfId="842"/>
    <cellStyle name="_C225_Japan fcst 060401-2_R&amp;O_0607_Slide8" xfId="843"/>
    <cellStyle name="_C225_Japan fcst 060401-2_R&amp;O_0907" xfId="844"/>
    <cellStyle name="_C225_Japan fcst 060401-2_R&amp;O_0907_15.R&amp;D" xfId="845"/>
    <cellStyle name="_C225_Japan fcst 060401-2_R&amp;O_0907_AsPac-Budget Pres S Binder Reg Summary_2008B" xfId="846"/>
    <cellStyle name="_C225_Japan fcst 060401-2_R&amp;O_0907_AsPac-Budget Pres S Binder Reg Summary_2008B(1to30)" xfId="847"/>
    <cellStyle name="_C225_Japan fcst 060401-2_R&amp;O_0907_AsPac-Budget Pres S Binder Reg Summary_2008B(31to60)" xfId="848"/>
    <cellStyle name="_C225_Japan fcst 060401-2_R&amp;O_0907_Bridges_for SB deck" xfId="849"/>
    <cellStyle name="_C225_Japan fcst 060401-2_R&amp;O_0907_Great for MT" xfId="850"/>
    <cellStyle name="_C225_Japan fcst 060401-2_R&amp;O_0907_PTI Slide" xfId="851"/>
    <cellStyle name="_C225_Japan fcst 060401-2_R&amp;O_0907_Px" xfId="852"/>
    <cellStyle name="_C225_Japan fcst 060401-2_R&amp;O_0907_Slide8" xfId="853"/>
    <cellStyle name="_C225_Japan fcst 060401-2_Reinvestment update_0907" xfId="854"/>
    <cellStyle name="_C225_Japan fcst 060401-2_Reinvestment update_0907_15.R&amp;D" xfId="855"/>
    <cellStyle name="_C225_Japan fcst 060401-2_Reinvestment update_0907_AsPac-Budget Pres S Binder Reg Summary_2008B" xfId="856"/>
    <cellStyle name="_C225_Japan fcst 060401-2_Reinvestment update_0907_AsPac-Budget Pres S Binder Reg Summary_2008B(1to30)" xfId="857"/>
    <cellStyle name="_C225_Japan fcst 060401-2_Reinvestment update_0907_AsPac-Budget Pres S Binder Reg Summary_2008B(31to60)" xfId="858"/>
    <cellStyle name="_C225_Japan fcst 060401-2_Reinvestment update_0907_Bridges_for SB deck" xfId="859"/>
    <cellStyle name="_C225_Japan fcst 060401-2_Reinvestment update_0907_Great for MT" xfId="860"/>
    <cellStyle name="_C225_Japan fcst 060401-2_Reinvestment update_0907_PTI Slide" xfId="861"/>
    <cellStyle name="_C225_Japan fcst 060401-2_Reinvestment update_0907_Px" xfId="862"/>
    <cellStyle name="_C225_Japan fcst 060401-2_Reinvestment update_0907_Slide8" xfId="863"/>
    <cellStyle name="_C225_Japan fcst 060401-2_S Binder Ann Bus Review-0407_RV" xfId="864"/>
    <cellStyle name="_C225_Japan fcst 060401-2_S Binder Ann Bus Review-0407_RV_15.R&amp;D" xfId="865"/>
    <cellStyle name="_C225_Japan fcst 060401-2_S Binder Ann Bus Review-0407_RV_AP_Monthly Biz Review_0607" xfId="866"/>
    <cellStyle name="_C225_Japan fcst 060401-2_S Binder Ann Bus Review-0407_RV_AP_Monthly Biz Review_0607_15.R&amp;D" xfId="867"/>
    <cellStyle name="_C225_Japan fcst 060401-2_S Binder Ann Bus Review-0407_RV_AP_Monthly Biz Review_0607_AsPac-Budget Pres S Binder Reg Summary_2008B" xfId="868"/>
    <cellStyle name="_C225_Japan fcst 060401-2_S Binder Ann Bus Review-0407_RV_AP_Monthly Biz Review_0607_AsPac-Budget Pres S Binder Reg Summary_2008B(1to30)" xfId="869"/>
    <cellStyle name="_C225_Japan fcst 060401-2_S Binder Ann Bus Review-0407_RV_AP_Monthly Biz Review_0607_AsPac-Budget Pres S Binder Reg Summary_2008B(31to60)" xfId="870"/>
    <cellStyle name="_C225_Japan fcst 060401-2_S Binder Ann Bus Review-0407_RV_AP_Monthly Biz Review_0607_Bridges_for SB deck" xfId="871"/>
    <cellStyle name="_C225_Japan fcst 060401-2_S Binder Ann Bus Review-0407_RV_AP_Monthly Biz Review_0607_Great for MT" xfId="872"/>
    <cellStyle name="_C225_Japan fcst 060401-2_S Binder Ann Bus Review-0407_RV_AP_Monthly Biz Review_0607_PTI Slide" xfId="873"/>
    <cellStyle name="_C225_Japan fcst 060401-2_S Binder Ann Bus Review-0407_RV_AP_Monthly Biz Review_0607_Px" xfId="874"/>
    <cellStyle name="_C225_Japan fcst 060401-2_S Binder Ann Bus Review-0407_RV_AP_Monthly Biz Review_0607_Slide8" xfId="875"/>
    <cellStyle name="_C225_Japan fcst 060401-2_S Binder Ann Bus Review-0407_RV_AP_Monthly Biz Review_0907" xfId="876"/>
    <cellStyle name="_C225_Japan fcst 060401-2_S Binder Ann Bus Review-0407_RV_AP_Monthly Biz Review_0907_15.R&amp;D" xfId="877"/>
    <cellStyle name="_C225_Japan fcst 060401-2_S Binder Ann Bus Review-0407_RV_AP_Monthly Biz Review_0907_AsPac-Budget Pres S Binder Reg Summary_2008B" xfId="878"/>
    <cellStyle name="_C225_Japan fcst 060401-2_S Binder Ann Bus Review-0407_RV_AP_Monthly Biz Review_0907_AsPac-Budget Pres S Binder Reg Summary_2008B(1to30)" xfId="879"/>
    <cellStyle name="_C225_Japan fcst 060401-2_S Binder Ann Bus Review-0407_RV_AP_Monthly Biz Review_0907_AsPac-Budget Pres S Binder Reg Summary_2008B(31to60)" xfId="880"/>
    <cellStyle name="_C225_Japan fcst 060401-2_S Binder Ann Bus Review-0407_RV_AP_Monthly Biz Review_0907_Bridges_for SB deck" xfId="881"/>
    <cellStyle name="_C225_Japan fcst 060401-2_S Binder Ann Bus Review-0407_RV_AP_Monthly Biz Review_0907_Great for MT" xfId="882"/>
    <cellStyle name="_C225_Japan fcst 060401-2_S Binder Ann Bus Review-0407_RV_AP_Monthly Biz Review_0907_PTI Slide" xfId="883"/>
    <cellStyle name="_C225_Japan fcst 060401-2_S Binder Ann Bus Review-0407_RV_AP_Monthly Biz Review_0907_Px" xfId="884"/>
    <cellStyle name="_C225_Japan fcst 060401-2_S Binder Ann Bus Review-0407_RV_AP_Monthly Biz Review_0907_Slide8" xfId="885"/>
    <cellStyle name="_C225_Japan fcst 060401-2_S Binder Ann Bus Review-0407_RV_AsPac-Budget Pres S Binder Reg Summary_2008B" xfId="886"/>
    <cellStyle name="_C225_Japan fcst 060401-2_S Binder Ann Bus Review-0407_RV_AsPac-Budget Pres S Binder Reg Summary_2008B(1to30)" xfId="887"/>
    <cellStyle name="_C225_Japan fcst 060401-2_S Binder Ann Bus Review-0407_RV_AsPac-Budget Pres S Binder Reg Summary_2008B(31to60)" xfId="888"/>
    <cellStyle name="_C225_Japan fcst 060401-2_S Binder Ann Bus Review-0407_RV_Bridge(Aug YTD to Sep Pro)" xfId="889"/>
    <cellStyle name="_C225_Japan fcst 060401-2_S Binder Ann Bus Review-0407_RV_Bridge(Aug YTD to Sep Pro)_15.R&amp;D" xfId="890"/>
    <cellStyle name="_C225_Japan fcst 060401-2_S Binder Ann Bus Review-0407_RV_Bridge(Aug YTD to Sep Pro)_AsPac-Budget Pres S Binder Reg Summary_2008B" xfId="891"/>
    <cellStyle name="_C225_Japan fcst 060401-2_S Binder Ann Bus Review-0407_RV_Bridge(Aug YTD to Sep Pro)_AsPac-Budget Pres S Binder Reg Summary_2008B(1to30)" xfId="892"/>
    <cellStyle name="_C225_Japan fcst 060401-2_S Binder Ann Bus Review-0407_RV_Bridge(Aug YTD to Sep Pro)_AsPac-Budget Pres S Binder Reg Summary_2008B(31to60)" xfId="893"/>
    <cellStyle name="_C225_Japan fcst 060401-2_S Binder Ann Bus Review-0407_RV_Bridge(Aug YTD to Sep Pro)_Bridges_for SB deck" xfId="894"/>
    <cellStyle name="_C225_Japan fcst 060401-2_S Binder Ann Bus Review-0407_RV_Bridge(Aug YTD to Sep Pro)_Great for MT" xfId="895"/>
    <cellStyle name="_C225_Japan fcst 060401-2_S Binder Ann Bus Review-0407_RV_Bridge(Aug YTD to Sep Pro)_PTI Slide" xfId="896"/>
    <cellStyle name="_C225_Japan fcst 060401-2_S Binder Ann Bus Review-0407_RV_Bridge(Aug YTD to Sep Pro)_Px" xfId="897"/>
    <cellStyle name="_C225_Japan fcst 060401-2_S Binder Ann Bus Review-0407_RV_Bridge(Aug YTD to Sep Pro)_Slide8" xfId="898"/>
    <cellStyle name="_C225_Japan fcst 060401-2_S Binder Ann Bus Review-0407_RV_Bridge_Jun Proj to Sep Proj_0907" xfId="899"/>
    <cellStyle name="_C225_Japan fcst 060401-2_S Binder Ann Bus Review-0407_RV_Bridge_Jun Proj to Sep Proj_0907_15.R&amp;D" xfId="900"/>
    <cellStyle name="_C225_Japan fcst 060401-2_S Binder Ann Bus Review-0407_RV_Bridge_Jun Proj to Sep Proj_0907_AsPac-Budget Pres S Binder Reg Summary_2008B" xfId="901"/>
    <cellStyle name="_C225_Japan fcst 060401-2_S Binder Ann Bus Review-0407_RV_Bridge_Jun Proj to Sep Proj_0907_AsPac-Budget Pres S Binder Reg Summary_2008B(1to30)" xfId="902"/>
    <cellStyle name="_C225_Japan fcst 060401-2_S Binder Ann Bus Review-0407_RV_Bridge_Jun Proj to Sep Proj_0907_AsPac-Budget Pres S Binder Reg Summary_2008B(31to60)" xfId="903"/>
    <cellStyle name="_C225_Japan fcst 060401-2_S Binder Ann Bus Review-0407_RV_Bridge_Jun Proj to Sep Proj_0907_Bridges_for SB deck" xfId="904"/>
    <cellStyle name="_C225_Japan fcst 060401-2_S Binder Ann Bus Review-0407_RV_Bridge_Jun Proj to Sep Proj_0907_Great for MT" xfId="905"/>
    <cellStyle name="_C225_Japan fcst 060401-2_S Binder Ann Bus Review-0407_RV_Bridge_Jun Proj to Sep Proj_0907_PTI Slide" xfId="906"/>
    <cellStyle name="_C225_Japan fcst 060401-2_S Binder Ann Bus Review-0407_RV_Bridge_Jun Proj to Sep Proj_0907_Px" xfId="907"/>
    <cellStyle name="_C225_Japan fcst 060401-2_S Binder Ann Bus Review-0407_RV_Bridge_Jun Proj to Sep Proj_0907_Slide8" xfId="908"/>
    <cellStyle name="_C225_Japan fcst 060401-2_S Binder Ann Bus Review-0407_RV_Bridges_for SB deck" xfId="909"/>
    <cellStyle name="_C225_Japan fcst 060401-2_S Binder Ann Bus Review-0407_RV_Comments fr MT(Jun 22)" xfId="910"/>
    <cellStyle name="_C225_Japan fcst 060401-2_S Binder Ann Bus Review-0407_RV_Comments fr MT(Jun 22)_15.R&amp;D" xfId="911"/>
    <cellStyle name="_C225_Japan fcst 060401-2_S Binder Ann Bus Review-0407_RV_Comments fr MT(Jun 22)_AsPac-Budget Pres S Binder Reg Summary_2008B" xfId="912"/>
    <cellStyle name="_C225_Japan fcst 060401-2_S Binder Ann Bus Review-0407_RV_Comments fr MT(Jun 22)_AsPac-Budget Pres S Binder Reg Summary_2008B(1to30)" xfId="913"/>
    <cellStyle name="_C225_Japan fcst 060401-2_S Binder Ann Bus Review-0407_RV_Comments fr MT(Jun 22)_AsPac-Budget Pres S Binder Reg Summary_2008B(31to60)" xfId="914"/>
    <cellStyle name="_C225_Japan fcst 060401-2_S Binder Ann Bus Review-0407_RV_Comments fr MT(Jun 22)_Bridges_for SB deck" xfId="915"/>
    <cellStyle name="_C225_Japan fcst 060401-2_S Binder Ann Bus Review-0407_RV_Comments fr MT(Jun 22)_Great for MT" xfId="916"/>
    <cellStyle name="_C225_Japan fcst 060401-2_S Binder Ann Bus Review-0407_RV_Comments fr MT(Jun 22)_PTI Slide" xfId="917"/>
    <cellStyle name="_C225_Japan fcst 060401-2_S Binder Ann Bus Review-0407_RV_Comments fr MT(Jun 22)_Px" xfId="918"/>
    <cellStyle name="_C225_Japan fcst 060401-2_S Binder Ann Bus Review-0407_RV_Comments fr MT(Jun 22)_Slide8" xfId="919"/>
    <cellStyle name="_C225_Japan fcst 060401-2_S Binder Ann Bus Review-0407_RV_Great for MT" xfId="920"/>
    <cellStyle name="_C225_Japan fcst 060401-2_S Binder Ann Bus Review-0407_RV_Projection sales PVE torpedo chart_0907" xfId="921"/>
    <cellStyle name="_C225_Japan fcst 060401-2_S Binder Ann Bus Review-0407_RV_Projection sales PVE torpedo chart_0907_15.R&amp;D" xfId="922"/>
    <cellStyle name="_C225_Japan fcst 060401-2_S Binder Ann Bus Review-0407_RV_Projection sales PVE torpedo chart_0907_AsPac-Budget Pres S Binder Reg Summary_2008B" xfId="923"/>
    <cellStyle name="_C225_Japan fcst 060401-2_S Binder Ann Bus Review-0407_RV_Projection sales PVE torpedo chart_0907_AsPac-Budget Pres S Binder Reg Summary_2008B(1to30)" xfId="924"/>
    <cellStyle name="_C225_Japan fcst 060401-2_S Binder Ann Bus Review-0407_RV_Projection sales PVE torpedo chart_0907_AsPac-Budget Pres S Binder Reg Summary_2008B(31to60)" xfId="925"/>
    <cellStyle name="_C225_Japan fcst 060401-2_S Binder Ann Bus Review-0407_RV_Projection sales PVE torpedo chart_0907_Bridges_for SB deck" xfId="926"/>
    <cellStyle name="_C225_Japan fcst 060401-2_S Binder Ann Bus Review-0407_RV_Projection sales PVE torpedo chart_0907_Great for MT" xfId="927"/>
    <cellStyle name="_C225_Japan fcst 060401-2_S Binder Ann Bus Review-0407_RV_Projection sales PVE torpedo chart_0907_PTI Slide" xfId="928"/>
    <cellStyle name="_C225_Japan fcst 060401-2_S Binder Ann Bus Review-0407_RV_Projection sales PVE torpedo chart_0907_Px" xfId="929"/>
    <cellStyle name="_C225_Japan fcst 060401-2_S Binder Ann Bus Review-0407_RV_Projection sales PVE torpedo chart_0907_Slide8" xfId="930"/>
    <cellStyle name="_C225_Japan fcst 060401-2_S Binder Ann Bus Review-0407_RV_PTI Slide" xfId="931"/>
    <cellStyle name="_C225_Japan fcst 060401-2_S Binder Ann Bus Review-0407_RV_Px" xfId="932"/>
    <cellStyle name="_C225_Japan fcst 060401-2_S Binder Ann Bus Review-0407_RV_R&amp;O_0907" xfId="933"/>
    <cellStyle name="_C225_Japan fcst 060401-2_S Binder Ann Bus Review-0407_RV_R&amp;O_0907_15.R&amp;D" xfId="934"/>
    <cellStyle name="_C225_Japan fcst 060401-2_S Binder Ann Bus Review-0407_RV_R&amp;O_0907_AsPac-Budget Pres S Binder Reg Summary_2008B" xfId="935"/>
    <cellStyle name="_C225_Japan fcst 060401-2_S Binder Ann Bus Review-0407_RV_R&amp;O_0907_AsPac-Budget Pres S Binder Reg Summary_2008B(1to30)" xfId="936"/>
    <cellStyle name="_C225_Japan fcst 060401-2_S Binder Ann Bus Review-0407_RV_R&amp;O_0907_AsPac-Budget Pres S Binder Reg Summary_2008B(31to60)" xfId="937"/>
    <cellStyle name="_C225_Japan fcst 060401-2_S Binder Ann Bus Review-0407_RV_R&amp;O_0907_Bridges_for SB deck" xfId="938"/>
    <cellStyle name="_C225_Japan fcst 060401-2_S Binder Ann Bus Review-0407_RV_R&amp;O_0907_Great for MT" xfId="939"/>
    <cellStyle name="_C225_Japan fcst 060401-2_S Binder Ann Bus Review-0407_RV_R&amp;O_0907_PTI Slide" xfId="940"/>
    <cellStyle name="_C225_Japan fcst 060401-2_S Binder Ann Bus Review-0407_RV_R&amp;O_0907_Px" xfId="941"/>
    <cellStyle name="_C225_Japan fcst 060401-2_S Binder Ann Bus Review-0407_RV_R&amp;O_0907_Slide8" xfId="942"/>
    <cellStyle name="_C225_Japan fcst 060401-2_S Binder Ann Bus Review-0407_RV_Reinvestment update_0907" xfId="943"/>
    <cellStyle name="_C225_Japan fcst 060401-2_S Binder Ann Bus Review-0407_RV_Reinvestment update_0907_15.R&amp;D" xfId="944"/>
    <cellStyle name="_C225_Japan fcst 060401-2_S Binder Ann Bus Review-0407_RV_Reinvestment update_0907_AsPac-Budget Pres S Binder Reg Summary_2008B" xfId="945"/>
    <cellStyle name="_C225_Japan fcst 060401-2_S Binder Ann Bus Review-0407_RV_Reinvestment update_0907_AsPac-Budget Pres S Binder Reg Summary_2008B(1to30)" xfId="946"/>
    <cellStyle name="_C225_Japan fcst 060401-2_S Binder Ann Bus Review-0407_RV_Reinvestment update_0907_AsPac-Budget Pres S Binder Reg Summary_2008B(31to60)" xfId="947"/>
    <cellStyle name="_C225_Japan fcst 060401-2_S Binder Ann Bus Review-0407_RV_Reinvestment update_0907_Bridges_for SB deck" xfId="948"/>
    <cellStyle name="_C225_Japan fcst 060401-2_S Binder Ann Bus Review-0407_RV_Reinvestment update_0907_Great for MT" xfId="949"/>
    <cellStyle name="_C225_Japan fcst 060401-2_S Binder Ann Bus Review-0407_RV_Reinvestment update_0907_PTI Slide" xfId="950"/>
    <cellStyle name="_C225_Japan fcst 060401-2_S Binder Ann Bus Review-0407_RV_Reinvestment update_0907_Px" xfId="951"/>
    <cellStyle name="_C225_Japan fcst 060401-2_S Binder Ann Bus Review-0407_RV_Reinvestment update_0907_Slide8" xfId="952"/>
    <cellStyle name="_C225_Japan fcst 060401-2_S Binder Ann Bus Review-0407_RV_Slide8" xfId="953"/>
    <cellStyle name="_C225_Japan fcst 060401-2_Sep Buz Review-val" xfId="954"/>
    <cellStyle name="_C225_Japan fcst 060401-2_Sep Buz Review-val_15.R&amp;D" xfId="955"/>
    <cellStyle name="_C225_Japan fcst 060401-2_Sep Buz Review-val_AsPac-Budget Pres S Binder Reg Summary_2008B" xfId="956"/>
    <cellStyle name="_C225_Japan fcst 060401-2_Sep Buz Review-val_AsPac-Budget Pres S Binder Reg Summary_2008B(1to30)" xfId="957"/>
    <cellStyle name="_C225_Japan fcst 060401-2_Sep Buz Review-val_AsPac-Budget Pres S Binder Reg Summary_2008B(31to60)" xfId="958"/>
    <cellStyle name="_C225_Japan fcst 060401-2_Sep Buz Review-val_Bridges_for SB deck" xfId="959"/>
    <cellStyle name="_C225_Japan fcst 060401-2_Sep Buz Review-val_Great for MT" xfId="960"/>
    <cellStyle name="_C225_Japan fcst 060401-2_Sep Buz Review-val_PTI Slide" xfId="961"/>
    <cellStyle name="_C225_Japan fcst 060401-2_Sep Buz Review-val_Px" xfId="962"/>
    <cellStyle name="_C225_Japan fcst 060401-2_Sep Buz Review-val_Slide8" xfId="963"/>
    <cellStyle name="_C225_Japan fcst 060401-2_TechOps" xfId="964"/>
    <cellStyle name="_C225_Japan fcst 060401-2_US" xfId="965"/>
    <cellStyle name="_C225_Japan fcst 061501-price modification" xfId="966"/>
    <cellStyle name="_C225_Japan fcst 061501-price modification_15.R&amp;D" xfId="967"/>
    <cellStyle name="_C225_Japan fcst 061501-price modification_AsPac-Budget deck 2008" xfId="968"/>
    <cellStyle name="_C225_Japan fcst 061501-price modification_AsPac-Budget Pres S Binder Reg Summary" xfId="969"/>
    <cellStyle name="_C225_Japan fcst 061501-price modification_AsPac-Budget Pres S Binder Reg Summary_2008B" xfId="970"/>
    <cellStyle name="_C225_Japan fcst 061501-price modification_AsPac-Budget Pres S Binder Reg Summary_2008B(1to30)" xfId="971"/>
    <cellStyle name="_C225_Japan fcst 061501-price modification_AsPac-Budget Pres S Binder Reg Summary_2008B(31to60)" xfId="972"/>
    <cellStyle name="_C225_Japan fcst 061501-price modification_Bridges_for SB deck" xfId="973"/>
    <cellStyle name="_C225_Japan fcst 061501-price modification_Great for MT" xfId="974"/>
    <cellStyle name="_C225_Japan fcst 061501-price modification_PTI Slide" xfId="975"/>
    <cellStyle name="_C225_Japan fcst 061501-price modification_Px" xfId="976"/>
    <cellStyle name="_C225_Japan fcst 061501-price modification_ROI_Valuation_Template_070213" xfId="977"/>
    <cellStyle name="_C225_Japan fcst 061501-price modification_ROI_Valuation_Template_070213_15.R&amp;D" xfId="978"/>
    <cellStyle name="_C225_Japan fcst 061501-price modification_ROI_Valuation_Template_070213_AsPac-Budget Pres S Binder Reg Summary_2008B" xfId="979"/>
    <cellStyle name="_C225_Japan fcst 061501-price modification_ROI_Valuation_Template_070213_AsPac-Budget Pres S Binder Reg Summary_2008B(1to30)" xfId="980"/>
    <cellStyle name="_C225_Japan fcst 061501-price modification_ROI_Valuation_Template_070213_AsPac-Budget Pres S Binder Reg Summary_2008B(31to60)" xfId="981"/>
    <cellStyle name="_C225_Japan fcst 061501-price modification_ROI_Valuation_Template_070213_Bridges_for SB deck" xfId="982"/>
    <cellStyle name="_C225_Japan fcst 061501-price modification_ROI_Valuation_Template_070213_Great for MT" xfId="983"/>
    <cellStyle name="_C225_Japan fcst 061501-price modification_ROI_Valuation_Template_070213_PTI Slide" xfId="984"/>
    <cellStyle name="_C225_Japan fcst 061501-price modification_ROI_Valuation_Template_070213_Px" xfId="985"/>
    <cellStyle name="_C225_Japan fcst 061501-price modification_ROI_Valuation_Template_070213_Slide8" xfId="986"/>
    <cellStyle name="_C225_Japan fcst 061501-price modification_Slide8" xfId="987"/>
    <cellStyle name="_Comments fr MT(Jun 22)" xfId="988"/>
    <cellStyle name="_Comments fr MT(Jun 22)_15.R&amp;D" xfId="989"/>
    <cellStyle name="_Comments fr MT(Jun 22)_AsPac-Budget Pres S Binder Reg Summary_2008B" xfId="990"/>
    <cellStyle name="_Comments fr MT(Jun 22)_AsPac-Budget Pres S Binder Reg Summary_2008B(1to30)" xfId="991"/>
    <cellStyle name="_Comments fr MT(Jun 22)_AsPac-Budget Pres S Binder Reg Summary_2008B(31to60)" xfId="992"/>
    <cellStyle name="_Comments fr MT(Jun 22)_Bridges_for SB deck" xfId="993"/>
    <cellStyle name="_Comments fr MT(Jun 22)_Great for MT" xfId="994"/>
    <cellStyle name="_Comments fr MT(Jun 22)_PTI Slide" xfId="995"/>
    <cellStyle name="_Comments fr MT(Jun 22)_Px" xfId="996"/>
    <cellStyle name="_Comments fr MT(Jun 22)_Slide8" xfId="997"/>
    <cellStyle name="_Copy of AP_Monthly Biz Review_0607" xfId="998"/>
    <cellStyle name="_Copy of AP_Monthly Biz Review_0607_15.R&amp;D" xfId="999"/>
    <cellStyle name="_Copy of AP_Monthly Biz Review_0607_AsPac-Budget Pres S Binder Reg Summary_2008B" xfId="1000"/>
    <cellStyle name="_Copy of AP_Monthly Biz Review_0607_AsPac-Budget Pres S Binder Reg Summary_2008B(1to30)" xfId="1001"/>
    <cellStyle name="_Copy of AP_Monthly Biz Review_0607_AsPac-Budget Pres S Binder Reg Summary_2008B(31to60)" xfId="1002"/>
    <cellStyle name="_Copy of AP_Monthly Biz Review_0607_Bridges_for SB deck" xfId="1003"/>
    <cellStyle name="_Copy of AP_Monthly Biz Review_0607_Great for MT" xfId="1004"/>
    <cellStyle name="_Copy of AP_Monthly Biz Review_0607_PTI Slide" xfId="1005"/>
    <cellStyle name="_Copy of AP_Monthly Biz Review_0607_Px" xfId="1006"/>
    <cellStyle name="_Copy of AP_Monthly Biz Review_0607_Slide8" xfId="1007"/>
    <cellStyle name="_Graph_Baraclude sales by country" xfId="1008"/>
    <cellStyle name="_Graph_Baraclude sales by country0507" xfId="1009"/>
    <cellStyle name="_Japan" xfId="1010"/>
    <cellStyle name="_Japan P&amp;Ls- 061501 Modifications" xfId="1011"/>
    <cellStyle name="_korea" xfId="1012"/>
    <cellStyle name="_korea_15.R&amp;D" xfId="1013"/>
    <cellStyle name="_korea_AsPac-Budget deck 2008" xfId="1014"/>
    <cellStyle name="_korea_AsPac-Budget Pres S Binder Reg Summary" xfId="1015"/>
    <cellStyle name="_korea_AsPac-Budget Pres S Binder Reg Summary_2008B" xfId="1016"/>
    <cellStyle name="_korea_AsPac-Budget Pres S Binder Reg Summary_2008B(1to30)" xfId="1017"/>
    <cellStyle name="_korea_AsPac-Budget Pres S Binder Reg Summary_2008B(31to60)" xfId="1018"/>
    <cellStyle name="_korea_Bridges_for SB deck" xfId="1019"/>
    <cellStyle name="_korea_Great for MT" xfId="1020"/>
    <cellStyle name="_korea_PTI Slide" xfId="1021"/>
    <cellStyle name="_korea_Px" xfId="1022"/>
    <cellStyle name="_korea_ROI_Valuation_Template_070213" xfId="1023"/>
    <cellStyle name="_korea_ROI_Valuation_Template_070213_15.R&amp;D" xfId="1024"/>
    <cellStyle name="_korea_ROI_Valuation_Template_070213_AsPac-Budget Pres S Binder Reg Summary_2008B" xfId="1025"/>
    <cellStyle name="_korea_ROI_Valuation_Template_070213_AsPac-Budget Pres S Binder Reg Summary_2008B(1to30)" xfId="1026"/>
    <cellStyle name="_korea_ROI_Valuation_Template_070213_AsPac-Budget Pres S Binder Reg Summary_2008B(31to60)" xfId="1027"/>
    <cellStyle name="_korea_ROI_Valuation_Template_070213_Bridges_for SB deck" xfId="1028"/>
    <cellStyle name="_korea_ROI_Valuation_Template_070213_Great for MT" xfId="1029"/>
    <cellStyle name="_korea_ROI_Valuation_Template_070213_PTI Slide" xfId="1030"/>
    <cellStyle name="_korea_ROI_Valuation_Template_070213_Px" xfId="1031"/>
    <cellStyle name="_korea_ROI_Valuation_Template_070213_Slide8" xfId="1032"/>
    <cellStyle name="_korea_Slide8" xfId="1033"/>
    <cellStyle name="_Projection sales PVE torpedo chart_0907" xfId="1034"/>
    <cellStyle name="_Projection sales PVE torpedo chart_0907_15.R&amp;D" xfId="1035"/>
    <cellStyle name="_Projection sales PVE torpedo chart_0907_AsPac-Budget Pres S Binder Reg Summary_2008B" xfId="1036"/>
    <cellStyle name="_Projection sales PVE torpedo chart_0907_AsPac-Budget Pres S Binder Reg Summary_2008B(1to30)" xfId="1037"/>
    <cellStyle name="_Projection sales PVE torpedo chart_0907_AsPac-Budget Pres S Binder Reg Summary_2008B(31to60)" xfId="1038"/>
    <cellStyle name="_Projection sales PVE torpedo chart_0907_Bridges_for SB deck" xfId="1039"/>
    <cellStyle name="_Projection sales PVE torpedo chart_0907_Great for MT" xfId="1040"/>
    <cellStyle name="_Projection sales PVE torpedo chart_0907_PTI Slide" xfId="1041"/>
    <cellStyle name="_Projection sales PVE torpedo chart_0907_Px" xfId="1042"/>
    <cellStyle name="_Projection sales PVE torpedo chart_0907_Slide8" xfId="1043"/>
    <cellStyle name="_R&amp;O_0607" xfId="1044"/>
    <cellStyle name="_R&amp;O_0607_15.R&amp;D" xfId="1045"/>
    <cellStyle name="_R&amp;O_0607_AsPac-Budget Pres S Binder Reg Summary_2008B" xfId="1046"/>
    <cellStyle name="_R&amp;O_0607_AsPac-Budget Pres S Binder Reg Summary_2008B(1to30)" xfId="1047"/>
    <cellStyle name="_R&amp;O_0607_AsPac-Budget Pres S Binder Reg Summary_2008B(31to60)" xfId="1048"/>
    <cellStyle name="_R&amp;O_0607_Bridges_for SB deck" xfId="1049"/>
    <cellStyle name="_R&amp;O_0607_Great for MT" xfId="1050"/>
    <cellStyle name="_R&amp;O_0607_PTI Slide" xfId="1051"/>
    <cellStyle name="_R&amp;O_0607_Px" xfId="1052"/>
    <cellStyle name="_R&amp;O_0607_Slide8" xfId="1053"/>
    <cellStyle name="_R&amp;O_0907" xfId="1054"/>
    <cellStyle name="_R&amp;O_0907_15.R&amp;D" xfId="1055"/>
    <cellStyle name="_R&amp;O_0907_AsPac-Budget Pres S Binder Reg Summary_2008B" xfId="1056"/>
    <cellStyle name="_R&amp;O_0907_AsPac-Budget Pres S Binder Reg Summary_2008B(1to30)" xfId="1057"/>
    <cellStyle name="_R&amp;O_0907_AsPac-Budget Pres S Binder Reg Summary_2008B(31to60)" xfId="1058"/>
    <cellStyle name="_R&amp;O_0907_Bridges_for SB deck" xfId="1059"/>
    <cellStyle name="_R&amp;O_0907_Great for MT" xfId="1060"/>
    <cellStyle name="_R&amp;O_0907_PTI Slide" xfId="1061"/>
    <cellStyle name="_R&amp;O_0907_Px" xfId="1062"/>
    <cellStyle name="_R&amp;O_0907_Slide8" xfId="1063"/>
    <cellStyle name="_Reinvestment update_0907" xfId="1064"/>
    <cellStyle name="_Reinvestment update_0907_15.R&amp;D" xfId="1065"/>
    <cellStyle name="_Reinvestment update_0907_AsPac-Budget Pres S Binder Reg Summary_2008B" xfId="1066"/>
    <cellStyle name="_Reinvestment update_0907_AsPac-Budget Pres S Binder Reg Summary_2008B(1to30)" xfId="1067"/>
    <cellStyle name="_Reinvestment update_0907_AsPac-Budget Pres S Binder Reg Summary_2008B(31to60)" xfId="1068"/>
    <cellStyle name="_Reinvestment update_0907_Bridges_for SB deck" xfId="1069"/>
    <cellStyle name="_Reinvestment update_0907_Great for MT" xfId="1070"/>
    <cellStyle name="_Reinvestment update_0907_PTI Slide" xfId="1071"/>
    <cellStyle name="_Reinvestment update_0907_Px" xfId="1072"/>
    <cellStyle name="_Reinvestment update_0907_Slide8" xfId="1073"/>
    <cellStyle name="_S Binder Ann Bus Review-0407_RV" xfId="1074"/>
    <cellStyle name="_S Binder Ann Bus Review-0407_RV_15.R&amp;D" xfId="1075"/>
    <cellStyle name="_S Binder Ann Bus Review-0407_RV_AP_Monthly Biz Review_0607" xfId="1076"/>
    <cellStyle name="_S Binder Ann Bus Review-0407_RV_AP_Monthly Biz Review_0607_15.R&amp;D" xfId="1077"/>
    <cellStyle name="_S Binder Ann Bus Review-0407_RV_AP_Monthly Biz Review_0607_AsPac-Budget Pres S Binder Reg Summary_2008B" xfId="1078"/>
    <cellStyle name="_S Binder Ann Bus Review-0407_RV_AP_Monthly Biz Review_0607_AsPac-Budget Pres S Binder Reg Summary_2008B(1to30)" xfId="1079"/>
    <cellStyle name="_S Binder Ann Bus Review-0407_RV_AP_Monthly Biz Review_0607_AsPac-Budget Pres S Binder Reg Summary_2008B(31to60)" xfId="1080"/>
    <cellStyle name="_S Binder Ann Bus Review-0407_RV_AP_Monthly Biz Review_0607_Bridges_for SB deck" xfId="1081"/>
    <cellStyle name="_S Binder Ann Bus Review-0407_RV_AP_Monthly Biz Review_0607_Great for MT" xfId="1082"/>
    <cellStyle name="_S Binder Ann Bus Review-0407_RV_AP_Monthly Biz Review_0607_PTI Slide" xfId="1083"/>
    <cellStyle name="_S Binder Ann Bus Review-0407_RV_AP_Monthly Biz Review_0607_Px" xfId="1084"/>
    <cellStyle name="_S Binder Ann Bus Review-0407_RV_AP_Monthly Biz Review_0607_Slide8" xfId="1085"/>
    <cellStyle name="_S Binder Ann Bus Review-0407_RV_AP_Monthly Biz Review_0907" xfId="1086"/>
    <cellStyle name="_S Binder Ann Bus Review-0407_RV_AP_Monthly Biz Review_0907_15.R&amp;D" xfId="1087"/>
    <cellStyle name="_S Binder Ann Bus Review-0407_RV_AP_Monthly Biz Review_0907_AsPac-Budget Pres S Binder Reg Summary_2008B" xfId="1088"/>
    <cellStyle name="_S Binder Ann Bus Review-0407_RV_AP_Monthly Biz Review_0907_AsPac-Budget Pres S Binder Reg Summary_2008B(1to30)" xfId="1089"/>
    <cellStyle name="_S Binder Ann Bus Review-0407_RV_AP_Monthly Biz Review_0907_AsPac-Budget Pres S Binder Reg Summary_2008B(31to60)" xfId="1090"/>
    <cellStyle name="_S Binder Ann Bus Review-0407_RV_AP_Monthly Biz Review_0907_Bridges_for SB deck" xfId="1091"/>
    <cellStyle name="_S Binder Ann Bus Review-0407_RV_AP_Monthly Biz Review_0907_Great for MT" xfId="1092"/>
    <cellStyle name="_S Binder Ann Bus Review-0407_RV_AP_Monthly Biz Review_0907_PTI Slide" xfId="1093"/>
    <cellStyle name="_S Binder Ann Bus Review-0407_RV_AP_Monthly Biz Review_0907_Px" xfId="1094"/>
    <cellStyle name="_S Binder Ann Bus Review-0407_RV_AP_Monthly Biz Review_0907_Slide8" xfId="1095"/>
    <cellStyle name="_S Binder Ann Bus Review-0407_RV_AsPac-Budget Pres S Binder Reg Summary_2008B" xfId="1096"/>
    <cellStyle name="_S Binder Ann Bus Review-0407_RV_AsPac-Budget Pres S Binder Reg Summary_2008B(1to30)" xfId="1097"/>
    <cellStyle name="_S Binder Ann Bus Review-0407_RV_AsPac-Budget Pres S Binder Reg Summary_2008B(31to60)" xfId="1098"/>
    <cellStyle name="_S Binder Ann Bus Review-0407_RV_Bridge(Aug YTD to Sep Pro)" xfId="1099"/>
    <cellStyle name="_S Binder Ann Bus Review-0407_RV_Bridge(Aug YTD to Sep Pro)_15.R&amp;D" xfId="1100"/>
    <cellStyle name="_S Binder Ann Bus Review-0407_RV_Bridge(Aug YTD to Sep Pro)_AsPac-Budget Pres S Binder Reg Summary_2008B" xfId="1101"/>
    <cellStyle name="_S Binder Ann Bus Review-0407_RV_Bridge(Aug YTD to Sep Pro)_AsPac-Budget Pres S Binder Reg Summary_2008B(1to30)" xfId="1102"/>
    <cellStyle name="_S Binder Ann Bus Review-0407_RV_Bridge(Aug YTD to Sep Pro)_AsPac-Budget Pres S Binder Reg Summary_2008B(31to60)" xfId="1103"/>
    <cellStyle name="_S Binder Ann Bus Review-0407_RV_Bridge(Aug YTD to Sep Pro)_Bridges_for SB deck" xfId="1104"/>
    <cellStyle name="_S Binder Ann Bus Review-0407_RV_Bridge(Aug YTD to Sep Pro)_Great for MT" xfId="1105"/>
    <cellStyle name="_S Binder Ann Bus Review-0407_RV_Bridge(Aug YTD to Sep Pro)_PTI Slide" xfId="1106"/>
    <cellStyle name="_S Binder Ann Bus Review-0407_RV_Bridge(Aug YTD to Sep Pro)_Px" xfId="1107"/>
    <cellStyle name="_S Binder Ann Bus Review-0407_RV_Bridge(Aug YTD to Sep Pro)_Slide8" xfId="1108"/>
    <cellStyle name="_S Binder Ann Bus Review-0407_RV_Bridge_Jun Proj to Sep Proj_0907" xfId="1109"/>
    <cellStyle name="_S Binder Ann Bus Review-0407_RV_Bridge_Jun Proj to Sep Proj_0907_15.R&amp;D" xfId="1110"/>
    <cellStyle name="_S Binder Ann Bus Review-0407_RV_Bridge_Jun Proj to Sep Proj_0907_AsPac-Budget Pres S Binder Reg Summary_2008B" xfId="1111"/>
    <cellStyle name="_S Binder Ann Bus Review-0407_RV_Bridge_Jun Proj to Sep Proj_0907_AsPac-Budget Pres S Binder Reg Summary_2008B(1to30)" xfId="1112"/>
    <cellStyle name="_S Binder Ann Bus Review-0407_RV_Bridge_Jun Proj to Sep Proj_0907_AsPac-Budget Pres S Binder Reg Summary_2008B(31to60)" xfId="1113"/>
    <cellStyle name="_S Binder Ann Bus Review-0407_RV_Bridge_Jun Proj to Sep Proj_0907_Bridges_for SB deck" xfId="1114"/>
    <cellStyle name="_S Binder Ann Bus Review-0407_RV_Bridge_Jun Proj to Sep Proj_0907_Great for MT" xfId="1115"/>
    <cellStyle name="_S Binder Ann Bus Review-0407_RV_Bridge_Jun Proj to Sep Proj_0907_PTI Slide" xfId="1116"/>
    <cellStyle name="_S Binder Ann Bus Review-0407_RV_Bridge_Jun Proj to Sep Proj_0907_Px" xfId="1117"/>
    <cellStyle name="_S Binder Ann Bus Review-0407_RV_Bridge_Jun Proj to Sep Proj_0907_Slide8" xfId="1118"/>
    <cellStyle name="_S Binder Ann Bus Review-0407_RV_Bridges_for SB deck" xfId="1119"/>
    <cellStyle name="_S Binder Ann Bus Review-0407_RV_Comments fr MT(Jun 22)" xfId="1120"/>
    <cellStyle name="_S Binder Ann Bus Review-0407_RV_Comments fr MT(Jun 22)_15.R&amp;D" xfId="1121"/>
    <cellStyle name="_S Binder Ann Bus Review-0407_RV_Comments fr MT(Jun 22)_AsPac-Budget Pres S Binder Reg Summary_2008B" xfId="1122"/>
    <cellStyle name="_S Binder Ann Bus Review-0407_RV_Comments fr MT(Jun 22)_AsPac-Budget Pres S Binder Reg Summary_2008B(1to30)" xfId="1123"/>
    <cellStyle name="_S Binder Ann Bus Review-0407_RV_Comments fr MT(Jun 22)_AsPac-Budget Pres S Binder Reg Summary_2008B(31to60)" xfId="1124"/>
    <cellStyle name="_S Binder Ann Bus Review-0407_RV_Comments fr MT(Jun 22)_Bridges_for SB deck" xfId="1125"/>
    <cellStyle name="_S Binder Ann Bus Review-0407_RV_Comments fr MT(Jun 22)_Great for MT" xfId="1126"/>
    <cellStyle name="_S Binder Ann Bus Review-0407_RV_Comments fr MT(Jun 22)_PTI Slide" xfId="1127"/>
    <cellStyle name="_S Binder Ann Bus Review-0407_RV_Comments fr MT(Jun 22)_Px" xfId="1128"/>
    <cellStyle name="_S Binder Ann Bus Review-0407_RV_Comments fr MT(Jun 22)_Slide8" xfId="1129"/>
    <cellStyle name="_S Binder Ann Bus Review-0407_RV_Great for MT" xfId="1130"/>
    <cellStyle name="_S Binder Ann Bus Review-0407_RV_Projection sales PVE torpedo chart_0907" xfId="1131"/>
    <cellStyle name="_S Binder Ann Bus Review-0407_RV_Projection sales PVE torpedo chart_0907_15.R&amp;D" xfId="1132"/>
    <cellStyle name="_S Binder Ann Bus Review-0407_RV_Projection sales PVE torpedo chart_0907_AsPac-Budget Pres S Binder Reg Summary_2008B" xfId="1133"/>
    <cellStyle name="_S Binder Ann Bus Review-0407_RV_Projection sales PVE torpedo chart_0907_AsPac-Budget Pres S Binder Reg Summary_2008B(1to30)" xfId="1134"/>
    <cellStyle name="_S Binder Ann Bus Review-0407_RV_Projection sales PVE torpedo chart_0907_AsPac-Budget Pres S Binder Reg Summary_2008B(31to60)" xfId="1135"/>
    <cellStyle name="_S Binder Ann Bus Review-0407_RV_Projection sales PVE torpedo chart_0907_Bridges_for SB deck" xfId="1136"/>
    <cellStyle name="_S Binder Ann Bus Review-0407_RV_Projection sales PVE torpedo chart_0907_Great for MT" xfId="1137"/>
    <cellStyle name="_S Binder Ann Bus Review-0407_RV_Projection sales PVE torpedo chart_0907_PTI Slide" xfId="1138"/>
    <cellStyle name="_S Binder Ann Bus Review-0407_RV_Projection sales PVE torpedo chart_0907_Px" xfId="1139"/>
    <cellStyle name="_S Binder Ann Bus Review-0407_RV_Projection sales PVE torpedo chart_0907_Slide8" xfId="1140"/>
    <cellStyle name="_S Binder Ann Bus Review-0407_RV_PTI Slide" xfId="1141"/>
    <cellStyle name="_S Binder Ann Bus Review-0407_RV_Px" xfId="1142"/>
    <cellStyle name="_S Binder Ann Bus Review-0407_RV_R&amp;O_0907" xfId="1143"/>
    <cellStyle name="_S Binder Ann Bus Review-0407_RV_R&amp;O_0907_15.R&amp;D" xfId="1144"/>
    <cellStyle name="_S Binder Ann Bus Review-0407_RV_R&amp;O_0907_AsPac-Budget Pres S Binder Reg Summary_2008B" xfId="1145"/>
    <cellStyle name="_S Binder Ann Bus Review-0407_RV_R&amp;O_0907_AsPac-Budget Pres S Binder Reg Summary_2008B(1to30)" xfId="1146"/>
    <cellStyle name="_S Binder Ann Bus Review-0407_RV_R&amp;O_0907_AsPac-Budget Pres S Binder Reg Summary_2008B(31to60)" xfId="1147"/>
    <cellStyle name="_S Binder Ann Bus Review-0407_RV_R&amp;O_0907_Bridges_for SB deck" xfId="1148"/>
    <cellStyle name="_S Binder Ann Bus Review-0407_RV_R&amp;O_0907_Great for MT" xfId="1149"/>
    <cellStyle name="_S Binder Ann Bus Review-0407_RV_R&amp;O_0907_PTI Slide" xfId="1150"/>
    <cellStyle name="_S Binder Ann Bus Review-0407_RV_R&amp;O_0907_Px" xfId="1151"/>
    <cellStyle name="_S Binder Ann Bus Review-0407_RV_R&amp;O_0907_Slide8" xfId="1152"/>
    <cellStyle name="_S Binder Ann Bus Review-0407_RV_Reinvestment update_0907" xfId="1153"/>
    <cellStyle name="_S Binder Ann Bus Review-0407_RV_Reinvestment update_0907_15.R&amp;D" xfId="1154"/>
    <cellStyle name="_S Binder Ann Bus Review-0407_RV_Reinvestment update_0907_AsPac-Budget Pres S Binder Reg Summary_2008B" xfId="1155"/>
    <cellStyle name="_S Binder Ann Bus Review-0407_RV_Reinvestment update_0907_AsPac-Budget Pres S Binder Reg Summary_2008B(1to30)" xfId="1156"/>
    <cellStyle name="_S Binder Ann Bus Review-0407_RV_Reinvestment update_0907_AsPac-Budget Pres S Binder Reg Summary_2008B(31to60)" xfId="1157"/>
    <cellStyle name="_S Binder Ann Bus Review-0407_RV_Reinvestment update_0907_Bridges_for SB deck" xfId="1158"/>
    <cellStyle name="_S Binder Ann Bus Review-0407_RV_Reinvestment update_0907_Great for MT" xfId="1159"/>
    <cellStyle name="_S Binder Ann Bus Review-0407_RV_Reinvestment update_0907_PTI Slide" xfId="1160"/>
    <cellStyle name="_S Binder Ann Bus Review-0407_RV_Reinvestment update_0907_Px" xfId="1161"/>
    <cellStyle name="_S Binder Ann Bus Review-0407_RV_Reinvestment update_0907_Slide8" xfId="1162"/>
    <cellStyle name="_S Binder Ann Bus Review-0407_RV_Slide8" xfId="1163"/>
    <cellStyle name="_Sep Buz Review-val" xfId="1164"/>
    <cellStyle name="_Sep Buz Review-val_15.R&amp;D" xfId="1165"/>
    <cellStyle name="_Sep Buz Review-val_AsPac-Budget Pres S Binder Reg Summary_2008B" xfId="1166"/>
    <cellStyle name="_Sep Buz Review-val_AsPac-Budget Pres S Binder Reg Summary_2008B(1to30)" xfId="1167"/>
    <cellStyle name="_Sep Buz Review-val_AsPac-Budget Pres S Binder Reg Summary_2008B(31to60)" xfId="1168"/>
    <cellStyle name="_Sep Buz Review-val_Bridges_for SB deck" xfId="1169"/>
    <cellStyle name="_Sep Buz Review-val_Great for MT" xfId="1170"/>
    <cellStyle name="_Sep Buz Review-val_PTI Slide" xfId="1171"/>
    <cellStyle name="_Sep Buz Review-val_Px" xfId="1172"/>
    <cellStyle name="_Sep Buz Review-val_Slide8" xfId="1173"/>
    <cellStyle name="_Taiwan" xfId="1174"/>
    <cellStyle name="_Taiwan_15.R&amp;D" xfId="1175"/>
    <cellStyle name="_Taiwan_AsPac-Budget deck 2008" xfId="1176"/>
    <cellStyle name="_Taiwan_AsPac-Budget Pres S Binder Reg Summary" xfId="1177"/>
    <cellStyle name="_Taiwan_AsPac-Budget Pres S Binder Reg Summary_2008B" xfId="1178"/>
    <cellStyle name="_Taiwan_AsPac-Budget Pres S Binder Reg Summary_2008B(1to30)" xfId="1179"/>
    <cellStyle name="_Taiwan_AsPac-Budget Pres S Binder Reg Summary_2008B(31to60)" xfId="1180"/>
    <cellStyle name="_Taiwan_Bridges_for SB deck" xfId="1181"/>
    <cellStyle name="_Taiwan_Great for MT" xfId="1182"/>
    <cellStyle name="_Taiwan_PTI Slide" xfId="1183"/>
    <cellStyle name="_Taiwan_Px" xfId="1184"/>
    <cellStyle name="_Taiwan_ROI_Valuation_Template_070213" xfId="1185"/>
    <cellStyle name="_Taiwan_ROI_Valuation_Template_070213_15.R&amp;D" xfId="1186"/>
    <cellStyle name="_Taiwan_ROI_Valuation_Template_070213_AsPac-Budget Pres S Binder Reg Summary_2008B" xfId="1187"/>
    <cellStyle name="_Taiwan_ROI_Valuation_Template_070213_AsPac-Budget Pres S Binder Reg Summary_2008B(1to30)" xfId="1188"/>
    <cellStyle name="_Taiwan_ROI_Valuation_Template_070213_AsPac-Budget Pres S Binder Reg Summary_2008B(31to60)" xfId="1189"/>
    <cellStyle name="_Taiwan_ROI_Valuation_Template_070213_Bridges_for SB deck" xfId="1190"/>
    <cellStyle name="_Taiwan_ROI_Valuation_Template_070213_Great for MT" xfId="1191"/>
    <cellStyle name="_Taiwan_ROI_Valuation_Template_070213_PTI Slide" xfId="1192"/>
    <cellStyle name="_Taiwan_ROI_Valuation_Template_070213_Px" xfId="1193"/>
    <cellStyle name="_Taiwan_ROI_Valuation_Template_070213_Slide8" xfId="1194"/>
    <cellStyle name="_Taiwan_Slide8" xfId="1195"/>
    <cellStyle name="=C:\WINNT\SYSTEM32\COMMAND.COM 2 2" xfId="1196"/>
    <cellStyle name="20% - Accent1" xfId="1197"/>
    <cellStyle name="20% - Accent1 2" xfId="1198"/>
    <cellStyle name="20% - Accent1 3" xfId="1199"/>
    <cellStyle name="20% - Accent2" xfId="1200"/>
    <cellStyle name="20% - Accent2 2" xfId="1201"/>
    <cellStyle name="20% - Accent2 3" xfId="1202"/>
    <cellStyle name="20% - Accent3" xfId="1203"/>
    <cellStyle name="20% - Accent3 2" xfId="1204"/>
    <cellStyle name="20% - Accent3 3" xfId="1205"/>
    <cellStyle name="20% - Accent4" xfId="1206"/>
    <cellStyle name="20% - Accent4 2" xfId="1207"/>
    <cellStyle name="20% - Accent4 3" xfId="1208"/>
    <cellStyle name="20% - Accent5" xfId="1209"/>
    <cellStyle name="20% - Accent5 2" xfId="1210"/>
    <cellStyle name="20% - Accent5 3" xfId="1211"/>
    <cellStyle name="20% - Accent6" xfId="1212"/>
    <cellStyle name="20% - Accent6 2" xfId="1213"/>
    <cellStyle name="20% - Accent6 3" xfId="1214"/>
    <cellStyle name="40% - Accent1" xfId="1215"/>
    <cellStyle name="40% - Accent1 2" xfId="1216"/>
    <cellStyle name="40% - Accent1 3" xfId="1217"/>
    <cellStyle name="40% - Accent2" xfId="1218"/>
    <cellStyle name="40% - Accent2 2" xfId="1219"/>
    <cellStyle name="40% - Accent2 3" xfId="1220"/>
    <cellStyle name="40% - Accent3" xfId="1221"/>
    <cellStyle name="40% - Accent3 2" xfId="1222"/>
    <cellStyle name="40% - Accent3 3" xfId="1223"/>
    <cellStyle name="40% - Accent4" xfId="1224"/>
    <cellStyle name="40% - Accent4 2" xfId="1225"/>
    <cellStyle name="40% - Accent4 3" xfId="1226"/>
    <cellStyle name="40% - Accent5" xfId="1227"/>
    <cellStyle name="40% - Accent5 2" xfId="1228"/>
    <cellStyle name="40% - Accent5 3" xfId="1229"/>
    <cellStyle name="40% - Accent6" xfId="1230"/>
    <cellStyle name="40% - Accent6 2" xfId="1231"/>
    <cellStyle name="40% - Accent6 3" xfId="1232"/>
    <cellStyle name="60% - Accent1" xfId="1233"/>
    <cellStyle name="60% - Accent1 2" xfId="1234"/>
    <cellStyle name="60% - Accent2" xfId="1235"/>
    <cellStyle name="60% - Accent2 2" xfId="1236"/>
    <cellStyle name="60% - Accent3" xfId="1237"/>
    <cellStyle name="60% - Accent3 2" xfId="1238"/>
    <cellStyle name="60% - Accent4" xfId="1239"/>
    <cellStyle name="60% - Accent4 2" xfId="1240"/>
    <cellStyle name="60% - Accent5" xfId="1241"/>
    <cellStyle name="60% - Accent5 2" xfId="1242"/>
    <cellStyle name="60% - Accent6" xfId="1243"/>
    <cellStyle name="60% - Accent6 2" xfId="1244"/>
    <cellStyle name="AA" xfId="1245"/>
    <cellStyle name="Accent1" xfId="1246"/>
    <cellStyle name="Accent1 - 20%" xfId="1247"/>
    <cellStyle name="Accent1 - 40%" xfId="1248"/>
    <cellStyle name="Accent1 - 60%" xfId="1249"/>
    <cellStyle name="Accent1 2" xfId="1250"/>
    <cellStyle name="Accent2" xfId="1251"/>
    <cellStyle name="Accent2 - 20%" xfId="1252"/>
    <cellStyle name="Accent2 - 40%" xfId="1253"/>
    <cellStyle name="Accent2 - 60%" xfId="1254"/>
    <cellStyle name="Accent2 2" xfId="1255"/>
    <cellStyle name="Accent3" xfId="1256"/>
    <cellStyle name="Accent3 - 20%" xfId="1257"/>
    <cellStyle name="Accent3 - 40%" xfId="1258"/>
    <cellStyle name="Accent3 - 60%" xfId="1259"/>
    <cellStyle name="Accent3 2" xfId="1260"/>
    <cellStyle name="Accent4" xfId="1261"/>
    <cellStyle name="Accent4 - 20%" xfId="1262"/>
    <cellStyle name="Accent4 - 40%" xfId="1263"/>
    <cellStyle name="Accent4 - 60%" xfId="1264"/>
    <cellStyle name="Accent4 2" xfId="1265"/>
    <cellStyle name="Accent5" xfId="1266"/>
    <cellStyle name="Accent5 - 20%" xfId="1267"/>
    <cellStyle name="Accent5 - 40%" xfId="1268"/>
    <cellStyle name="Accent5 - 60%" xfId="1269"/>
    <cellStyle name="Accent5 2" xfId="1270"/>
    <cellStyle name="Accent6" xfId="1271"/>
    <cellStyle name="Accent6 - 20%" xfId="1272"/>
    <cellStyle name="Accent6 - 40%" xfId="1273"/>
    <cellStyle name="Accent6 - 60%" xfId="1274"/>
    <cellStyle name="Accent6 2" xfId="1275"/>
    <cellStyle name="AFE" xfId="1276"/>
    <cellStyle name="Bad" xfId="1277"/>
    <cellStyle name="Bad 2" xfId="1278"/>
    <cellStyle name="Besuchter Hyperlink_Expense (2)" xfId="1279"/>
    <cellStyle name="Body" xfId="1280"/>
    <cellStyle name="cal.General" xfId="1281"/>
    <cellStyle name="cal.General.or" xfId="1282"/>
    <cellStyle name="cal.General1" xfId="1283"/>
    <cellStyle name="cal.Link" xfId="1284"/>
    <cellStyle name="cal.Link7" xfId="1285"/>
    <cellStyle name="Calc Currency (0)" xfId="1286"/>
    <cellStyle name="Calc Currency (2)" xfId="1287"/>
    <cellStyle name="Calc Percent (0)" xfId="1288"/>
    <cellStyle name="Calc Percent (1)" xfId="1289"/>
    <cellStyle name="Calc Percent (2)" xfId="1290"/>
    <cellStyle name="Calc Units (0)" xfId="1291"/>
    <cellStyle name="Calc Units (1)" xfId="1292"/>
    <cellStyle name="Calc Units (2)" xfId="1293"/>
    <cellStyle name="Calcs" xfId="1294"/>
    <cellStyle name="Calculation" xfId="1295"/>
    <cellStyle name="Calculation 2" xfId="1296"/>
    <cellStyle name="CAS" xfId="1297"/>
    <cellStyle name="Centré sur pls colonnes" xfId="1298"/>
    <cellStyle name="check" xfId="1299"/>
    <cellStyle name="Check Cell" xfId="1300"/>
    <cellStyle name="Check Cell 2" xfId="1301"/>
    <cellStyle name="Code" xfId="1302"/>
    <cellStyle name="Column Heading" xfId="1303"/>
    <cellStyle name="Comma" xfId="1304"/>
    <cellStyle name="Comma  - Style1" xfId="1305"/>
    <cellStyle name="Comma  - Style2" xfId="1306"/>
    <cellStyle name="Comma  - Style3" xfId="1307"/>
    <cellStyle name="Comma  - Style4" xfId="1308"/>
    <cellStyle name="Comma  - Style5" xfId="1309"/>
    <cellStyle name="Comma  - Style6" xfId="1310"/>
    <cellStyle name="Comma  - Style7" xfId="1311"/>
    <cellStyle name="Comma  - Style8" xfId="1312"/>
    <cellStyle name="Comma [0]" xfId="1313"/>
    <cellStyle name="Comma [00]" xfId="1314"/>
    <cellStyle name="Comma [3]" xfId="1315"/>
    <cellStyle name="Comma 2" xfId="1316"/>
    <cellStyle name="Comma 2 2" xfId="1317"/>
    <cellStyle name="Comma 3" xfId="1318"/>
    <cellStyle name="Comma 3 2" xfId="1319"/>
    <cellStyle name="Comma 4" xfId="1320"/>
    <cellStyle name="Comma 5" xfId="1321"/>
    <cellStyle name="Comma 6" xfId="1322"/>
    <cellStyle name="Comma 6 2" xfId="1323"/>
    <cellStyle name="Comma 7" xfId="1324"/>
    <cellStyle name="comma zerodec" xfId="1325"/>
    <cellStyle name="Comma0" xfId="1326"/>
    <cellStyle name="Copied" xfId="1327"/>
    <cellStyle name="Currency" xfId="1328"/>
    <cellStyle name="Currency [0]" xfId="1329"/>
    <cellStyle name="Currency [00]" xfId="1330"/>
    <cellStyle name="Currency 2" xfId="1331"/>
    <cellStyle name="Currency 3" xfId="1332"/>
    <cellStyle name="Currency 3 2" xfId="1333"/>
    <cellStyle name="Currency 4" xfId="1334"/>
    <cellStyle name="Currency 4 2" xfId="1335"/>
    <cellStyle name="Currency 5" xfId="1336"/>
    <cellStyle name="Currency 6" xfId="1337"/>
    <cellStyle name="Currency 7" xfId="1338"/>
    <cellStyle name="currency rate" xfId="1339"/>
    <cellStyle name="Currency0" xfId="1340"/>
    <cellStyle name="Currency1" xfId="1341"/>
    <cellStyle name="dat.General" xfId="1342"/>
    <cellStyle name="dat.General.or" xfId="1343"/>
    <cellStyle name="dat.US$" xfId="1344"/>
    <cellStyle name="dat.US$.or" xfId="1345"/>
    <cellStyle name="DataBases" xfId="1346"/>
    <cellStyle name="DataToHide" xfId="1347"/>
    <cellStyle name="Date" xfId="1348"/>
    <cellStyle name="Date Short" xfId="1349"/>
    <cellStyle name="Date_Asia Pac Q4 Pre-Close Templates(Jan7)to Dawn" xfId="1350"/>
    <cellStyle name="Define your own named style" xfId="1351"/>
    <cellStyle name="Dezimal [0]_2003 Headcount" xfId="1352"/>
    <cellStyle name="Dezimal_2003 Headcount" xfId="1353"/>
    <cellStyle name="Dollar (zero dec)" xfId="1354"/>
    <cellStyle name="Draw lines around data in range" xfId="1355"/>
    <cellStyle name="Draw shadow and lines within range" xfId="1356"/>
    <cellStyle name="Emphasis 1" xfId="1357"/>
    <cellStyle name="Emphasis 2" xfId="1358"/>
    <cellStyle name="Emphasis 3" xfId="1359"/>
    <cellStyle name="Encadré girs" xfId="1360"/>
    <cellStyle name="Enlarge title text, yellow on blue" xfId="1361"/>
    <cellStyle name="Enter Currency (0)" xfId="1362"/>
    <cellStyle name="Enter Currency (2)" xfId="1363"/>
    <cellStyle name="Enter Units (0)" xfId="1364"/>
    <cellStyle name="Enter Units (1)" xfId="1365"/>
    <cellStyle name="Enter Units (2)" xfId="1366"/>
    <cellStyle name="Entered" xfId="1367"/>
    <cellStyle name="Entities" xfId="1368"/>
    <cellStyle name="Euro" xfId="1369"/>
    <cellStyle name="Explanatory Text" xfId="1370"/>
    <cellStyle name="Explanatory Text 2" xfId="1371"/>
    <cellStyle name="Filters" xfId="1372"/>
    <cellStyle name="Final_Data" xfId="1373"/>
    <cellStyle name="Fixed" xfId="1374"/>
    <cellStyle name="fmt.Band" xfId="1375"/>
    <cellStyle name="fmt.BasketTemplate" xfId="1376"/>
    <cellStyle name="fmt.CFWDHeading" xfId="1377"/>
    <cellStyle name="fmt.InpSumRow" xfId="1378"/>
    <cellStyle name="fmt.InputHeading" xfId="1379"/>
    <cellStyle name="fmt.InputRowDesc" xfId="1380"/>
    <cellStyle name="fmt.InputRowSubHead1" xfId="1381"/>
    <cellStyle name="fmt.InputRowTotal" xfId="1382"/>
    <cellStyle name="fmt.Report%" xfId="1383"/>
    <cellStyle name="fmt.ReportApptRatio" xfId="1384"/>
    <cellStyle name="fmt.ReportDisplay" xfId="1385"/>
    <cellStyle name="fmt.ReportFX" xfId="1386"/>
    <cellStyle name="fmt.ReportHeading" xfId="1387"/>
    <cellStyle name="fmt.ReportSubHead1" xfId="1388"/>
    <cellStyle name="fmt.ReportSubHead2" xfId="1389"/>
    <cellStyle name="fmt.ReportSubHeading" xfId="1390"/>
    <cellStyle name="fmt.ReportSubtotal" xfId="1391"/>
    <cellStyle name="fmt.ReportSubtotal$" xfId="1392"/>
    <cellStyle name="fmt.ReportTotal" xfId="1393"/>
    <cellStyle name="fmt.ReportTotal$" xfId="1394"/>
    <cellStyle name="fmt.ReportUS$" xfId="1395"/>
    <cellStyle name="Followed Hyperlink" xfId="1396"/>
    <cellStyle name="Form.Normal" xfId="1397"/>
    <cellStyle name="Format a column of totals" xfId="1398"/>
    <cellStyle name="Format a row of totals" xfId="1399"/>
    <cellStyle name="Format text as bold, black on yellow" xfId="1400"/>
    <cellStyle name="general" xfId="1401"/>
    <cellStyle name="Good" xfId="1402"/>
    <cellStyle name="Good 2" xfId="1403"/>
    <cellStyle name="Grand Total" xfId="1404"/>
    <cellStyle name="Grey" xfId="1405"/>
    <cellStyle name="Header" xfId="1406"/>
    <cellStyle name="Header1" xfId="1407"/>
    <cellStyle name="Header2" xfId="1408"/>
    <cellStyle name="Heading" xfId="1409"/>
    <cellStyle name="Heading 1" xfId="1410"/>
    <cellStyle name="Heading 1 2" xfId="1411"/>
    <cellStyle name="Heading 2" xfId="1412"/>
    <cellStyle name="Heading 2 2" xfId="1413"/>
    <cellStyle name="Heading 3" xfId="1414"/>
    <cellStyle name="Heading 3 2" xfId="1415"/>
    <cellStyle name="Heading 4" xfId="1416"/>
    <cellStyle name="Heading 4 2" xfId="1417"/>
    <cellStyle name="hilite" xfId="1418"/>
    <cellStyle name="Hipervínculo" xfId="1419"/>
    <cellStyle name="Hipervínculo visitado" xfId="1420"/>
    <cellStyle name="Hipervínculo_2006 Mar Proj Deck - A.B. Review" xfId="1421"/>
    <cellStyle name="Hyperlink" xfId="1422"/>
    <cellStyle name="Indefinido" xfId="1423"/>
    <cellStyle name="inp.Dropdown" xfId="1424"/>
    <cellStyle name="inp.FX" xfId="1425"/>
    <cellStyle name="inp.General" xfId="1426"/>
    <cellStyle name="inp.Number" xfId="1427"/>
    <cellStyle name="inp.Percent" xfId="1428"/>
    <cellStyle name="inp.Protected" xfId="1429"/>
    <cellStyle name="inp.US$" xfId="1430"/>
    <cellStyle name="inp.YesNo" xfId="1431"/>
    <cellStyle name="Input" xfId="1432"/>
    <cellStyle name="Input [yellow]" xfId="1433"/>
    <cellStyle name="Input 2" xfId="1434"/>
    <cellStyle name="input currency rates" xfId="1435"/>
    <cellStyle name="Labels" xfId="1436"/>
    <cellStyle name="Ligne détail" xfId="1437"/>
    <cellStyle name="Link Currency (0)" xfId="1438"/>
    <cellStyle name="Link Currency (2)" xfId="1439"/>
    <cellStyle name="Link Units (0)" xfId="1440"/>
    <cellStyle name="Link Units (1)" xfId="1441"/>
    <cellStyle name="Link Units (2)" xfId="1442"/>
    <cellStyle name="Linked Cell" xfId="1443"/>
    <cellStyle name="Linked Cell 2" xfId="1444"/>
    <cellStyle name="LookUpText" xfId="1445"/>
    <cellStyle name="m" xfId="1446"/>
    <cellStyle name="m?ny_BSAnalByPeriod" xfId="1447"/>
    <cellStyle name="m_2008 Prelim Outlook" xfId="1448"/>
    <cellStyle name="m_2008 Prelim Outlook_1" xfId="1449"/>
    <cellStyle name="m_2008 Prelim Outlook_1_AP_2008 First Look_0607" xfId="1450"/>
    <cellStyle name="m_2008 Prelim Outlook_1_AP_2008 First Look_0607(Jun25)RV" xfId="1451"/>
    <cellStyle name="m_2008 Prelim Outlook_1_AP_2008 Fist Look_0607" xfId="1452"/>
    <cellStyle name="m_2008 Prelim Outlook_1_Mina Part" xfId="1453"/>
    <cellStyle name="m_2008 Prelim Outlook_15.R&amp;D" xfId="1454"/>
    <cellStyle name="m_2008 Prelim Outlook_AsPac-Budget Pres S Binder Reg Summary_2008B" xfId="1455"/>
    <cellStyle name="m_2008 Prelim Outlook_AsPac-Budget Pres S Binder Reg Summary_2008B(1to30)" xfId="1456"/>
    <cellStyle name="m_2008 Prelim Outlook_AsPac-Budget Pres S Binder Reg Summary_2008B(31to60)" xfId="1457"/>
    <cellStyle name="m_2008 Prelim Outlook_Bridges_for SB deck" xfId="1458"/>
    <cellStyle name="m_2008 Prelim Outlook_Great for MT" xfId="1459"/>
    <cellStyle name="m_2008 Prelim Outlook_June Buz Review Deck Part III" xfId="1460"/>
    <cellStyle name="m_2008 Prelim Outlook_June Buz Review Deck Part III backup" xfId="1461"/>
    <cellStyle name="m_2008 Prelim Outlook_June Buz Review Deck Part III backup_15.R&amp;D" xfId="1462"/>
    <cellStyle name="m_2008 Prelim Outlook_June Buz Review Deck Part III backup_AsPac-Budget Pres S Binder Reg Summary_2008B" xfId="1463"/>
    <cellStyle name="m_2008 Prelim Outlook_June Buz Review Deck Part III backup_AsPac-Budget Pres S Binder Reg Summary_2008B(1to30)" xfId="1464"/>
    <cellStyle name="m_2008 Prelim Outlook_June Buz Review Deck Part III backup_AsPac-Budget Pres S Binder Reg Summary_2008B(31to60)" xfId="1465"/>
    <cellStyle name="m_2008 Prelim Outlook_June Buz Review Deck Part III backup_Bridges_for SB deck" xfId="1466"/>
    <cellStyle name="m_2008 Prelim Outlook_June Buz Review Deck Part III backup_Great for MT" xfId="1467"/>
    <cellStyle name="m_2008 Prelim Outlook_June Buz Review Deck Part III backup_PTI Slide" xfId="1468"/>
    <cellStyle name="m_2008 Prelim Outlook_June Buz Review Deck Part III backup_Px" xfId="1469"/>
    <cellStyle name="m_2008 Prelim Outlook_June Buz Review Deck Part III backup_Slide8" xfId="1470"/>
    <cellStyle name="m_2008 Prelim Outlook_June Buz Review Deck Part III_15.R&amp;D" xfId="1471"/>
    <cellStyle name="m_2008 Prelim Outlook_June Buz Review Deck Part III_AsPac-Budget Pres S Binder Reg Summary_2008B" xfId="1472"/>
    <cellStyle name="m_2008 Prelim Outlook_June Buz Review Deck Part III_AsPac-Budget Pres S Binder Reg Summary_2008B(1to30)" xfId="1473"/>
    <cellStyle name="m_2008 Prelim Outlook_June Buz Review Deck Part III_AsPac-Budget Pres S Binder Reg Summary_2008B(31to60)" xfId="1474"/>
    <cellStyle name="m_2008 Prelim Outlook_June Buz Review Deck Part III_Bridges_for SB deck" xfId="1475"/>
    <cellStyle name="m_2008 Prelim Outlook_June Buz Review Deck Part III_Great for MT" xfId="1476"/>
    <cellStyle name="m_2008 Prelim Outlook_June Buz Review Deck Part III_PTI Slide" xfId="1477"/>
    <cellStyle name="m_2008 Prelim Outlook_June Buz Review Deck Part III_Px" xfId="1478"/>
    <cellStyle name="m_2008 Prelim Outlook_June Buz Review Deck Part III_Slide8" xfId="1479"/>
    <cellStyle name="m_2008 Prelim Outlook_PTI Slide" xfId="1480"/>
    <cellStyle name="m_2008 Prelim Outlook_Px" xfId="1481"/>
    <cellStyle name="m_2008 Prelim Outlook_Slide8" xfId="1482"/>
    <cellStyle name="m_AP_Headcount NMC" xfId="1483"/>
    <cellStyle name="m_AP_Headcount NMC_15.R&amp;D" xfId="1484"/>
    <cellStyle name="m_AP_Headcount NMC_AsPac-Budget deck 2008" xfId="1485"/>
    <cellStyle name="m_AP_Headcount NMC_AsPac-Budget Pres S Binder Reg Summary_2008B" xfId="1486"/>
    <cellStyle name="m_AP_Headcount NMC_AsPac-Budget Pres S Binder Reg Summary_2008B(1to30)" xfId="1487"/>
    <cellStyle name="m_AP_Headcount NMC_AsPac-Budget Pres S Binder Reg Summary_2008B(31to60)" xfId="1488"/>
    <cellStyle name="m_AP_Headcount NMC_Bridges_for SB deck" xfId="1489"/>
    <cellStyle name="m_AP_Headcount NMC_Great for MT" xfId="1490"/>
    <cellStyle name="m_AP_Headcount NMC_PTI Slide" xfId="1491"/>
    <cellStyle name="m_AP_Headcount NMC_Px" xfId="1492"/>
    <cellStyle name="m_AP_Headcount NMC_Slide8" xfId="1493"/>
    <cellStyle name="m_AP_Monthly Biz Review_0607" xfId="1494"/>
    <cellStyle name="m_AP_Monthly Biz Review_0607_15.R&amp;D" xfId="1495"/>
    <cellStyle name="m_AP_Monthly Biz Review_0607_AsPac-Budget Pres S Binder Reg Summary_2008B" xfId="1496"/>
    <cellStyle name="m_AP_Monthly Biz Review_0607_AsPac-Budget Pres S Binder Reg Summary_2008B(1to30)" xfId="1497"/>
    <cellStyle name="m_AP_Monthly Biz Review_0607_AsPac-Budget Pres S Binder Reg Summary_2008B(31to60)" xfId="1498"/>
    <cellStyle name="m_AP_Monthly Biz Review_0607_Bridges_for SB deck" xfId="1499"/>
    <cellStyle name="m_AP_Monthly Biz Review_0607_Great for MT" xfId="1500"/>
    <cellStyle name="m_AP_Monthly Biz Review_0607_PTI Slide" xfId="1501"/>
    <cellStyle name="m_AP_Monthly Biz Review_0607_Px" xfId="1502"/>
    <cellStyle name="m_AP_Monthly Biz Review_0607_Slide8" xfId="1503"/>
    <cellStyle name="m_AP_Monthly Biz Review_0906" xfId="1504"/>
    <cellStyle name="m_AP_Monthly Biz Review_0906_15.R&amp;D" xfId="1505"/>
    <cellStyle name="m_AP_Monthly Biz Review_0906_AsPac-Budget Pres S Binder Reg Summary_2008B" xfId="1506"/>
    <cellStyle name="m_AP_Monthly Biz Review_0906_AsPac-Budget Pres S Binder Reg Summary_2008B(1to30)" xfId="1507"/>
    <cellStyle name="m_AP_Monthly Biz Review_0906_AsPac-Budget Pres S Binder Reg Summary_2008B(31to60)" xfId="1508"/>
    <cellStyle name="m_AP_Monthly Biz Review_0906_Bridge(Aug YTD to Sep Pro)" xfId="1509"/>
    <cellStyle name="m_AP_Monthly Biz Review_0906_Bridge(Aug YTD to Sep Pro)_15.R&amp;D" xfId="1510"/>
    <cellStyle name="m_AP_Monthly Biz Review_0906_Bridge(Aug YTD to Sep Pro)_AsPac-Budget Pres S Binder Reg Summary_2008B" xfId="1511"/>
    <cellStyle name="m_AP_Monthly Biz Review_0906_Bridge(Aug YTD to Sep Pro)_AsPac-Budget Pres S Binder Reg Summary_2008B(1to30)" xfId="1512"/>
    <cellStyle name="m_AP_Monthly Biz Review_0906_Bridge(Aug YTD to Sep Pro)_AsPac-Budget Pres S Binder Reg Summary_2008B(31to60)" xfId="1513"/>
    <cellStyle name="m_AP_Monthly Biz Review_0906_Bridge(Aug YTD to Sep Pro)_Bridges_for SB deck" xfId="1514"/>
    <cellStyle name="m_AP_Monthly Biz Review_0906_Bridge(Aug YTD to Sep Pro)_Great for MT" xfId="1515"/>
    <cellStyle name="m_AP_Monthly Biz Review_0906_Bridge(Aug YTD to Sep Pro)_PTI Slide" xfId="1516"/>
    <cellStyle name="m_AP_Monthly Biz Review_0906_Bridge(Aug YTD to Sep Pro)_Px" xfId="1517"/>
    <cellStyle name="m_AP_Monthly Biz Review_0906_Bridge(Aug YTD to Sep Pro)_Slide8" xfId="1518"/>
    <cellStyle name="m_AP_Monthly Biz Review_0906_Bridge_Jun Proj to Sep Proj_0907" xfId="1519"/>
    <cellStyle name="m_AP_Monthly Biz Review_0906_Bridges_for SB deck" xfId="1520"/>
    <cellStyle name="m_AP_Monthly Biz Review_0906_Great for MT" xfId="1521"/>
    <cellStyle name="m_AP_Monthly Biz Review_0906_PTI Slide" xfId="1522"/>
    <cellStyle name="m_AP_Monthly Biz Review_0906_Px" xfId="1523"/>
    <cellStyle name="m_AP_Monthly Biz Review_0906_Reinvestment update_0907" xfId="1524"/>
    <cellStyle name="m_AP_Monthly Biz Review_0906_Reinvestment update_0907_15.R&amp;D" xfId="1525"/>
    <cellStyle name="m_AP_Monthly Biz Review_0906_Reinvestment update_0907_AsPac-Budget Pres S Binder Reg Summary_2008B" xfId="1526"/>
    <cellStyle name="m_AP_Monthly Biz Review_0906_Reinvestment update_0907_AsPac-Budget Pres S Binder Reg Summary_2008B(1to30)" xfId="1527"/>
    <cellStyle name="m_AP_Monthly Biz Review_0906_Reinvestment update_0907_AsPac-Budget Pres S Binder Reg Summary_2008B(31to60)" xfId="1528"/>
    <cellStyle name="m_AP_Monthly Biz Review_0906_Reinvestment update_0907_Bridges_for SB deck" xfId="1529"/>
    <cellStyle name="m_AP_Monthly Biz Review_0906_Reinvestment update_0907_Great for MT" xfId="1530"/>
    <cellStyle name="m_AP_Monthly Biz Review_0906_Reinvestment update_0907_PTI Slide" xfId="1531"/>
    <cellStyle name="m_AP_Monthly Biz Review_0906_Reinvestment update_0907_Px" xfId="1532"/>
    <cellStyle name="m_AP_Monthly Biz Review_0906_Reinvestment update_0907_Slide8" xfId="1533"/>
    <cellStyle name="m_AP_Monthly Biz Review_0906_Slide8" xfId="1534"/>
    <cellStyle name="m_AP_Monthly Biz Review_0907" xfId="1535"/>
    <cellStyle name="m_AP_Monthly Biz Review_0907_15.R&amp;D" xfId="1536"/>
    <cellStyle name="m_AP_Monthly Biz Review_0907_AsPac-Budget Pres S Binder Reg Summary_2008B" xfId="1537"/>
    <cellStyle name="m_AP_Monthly Biz Review_0907_AsPac-Budget Pres S Binder Reg Summary_2008B(1to30)" xfId="1538"/>
    <cellStyle name="m_AP_Monthly Biz Review_0907_AsPac-Budget Pres S Binder Reg Summary_2008B(31to60)" xfId="1539"/>
    <cellStyle name="m_AP_Monthly Biz Review_0907_Bridges_for SB deck" xfId="1540"/>
    <cellStyle name="m_AP_Monthly Biz Review_0907_Great for MT" xfId="1541"/>
    <cellStyle name="m_AP_Monthly Biz Review_0907_PTI Slide" xfId="1542"/>
    <cellStyle name="m_AP_Monthly Biz Review_0907_Px" xfId="1543"/>
    <cellStyle name="m_AP_Monthly Biz Review_0907_Slide8" xfId="1544"/>
    <cellStyle name="m_AP_Mthly Biz Review_0507_RV" xfId="1545"/>
    <cellStyle name="m_AP_Mthly Biz Review_0507_RV_15.R&amp;D" xfId="1546"/>
    <cellStyle name="m_AP_Mthly Biz Review_0507_RV_AsPac-Budget Pres S Binder Reg Summary_2008B" xfId="1547"/>
    <cellStyle name="m_AP_Mthly Biz Review_0507_RV_AsPac-Budget Pres S Binder Reg Summary_2008B(1to30)" xfId="1548"/>
    <cellStyle name="m_AP_Mthly Biz Review_0507_RV_AsPac-Budget Pres S Binder Reg Summary_2008B(31to60)" xfId="1549"/>
    <cellStyle name="m_AP_Mthly Biz Review_0507_RV_Bridges_for SB deck" xfId="1550"/>
    <cellStyle name="m_AP_Mthly Biz Review_0507_RV_Great for MT" xfId="1551"/>
    <cellStyle name="m_AP_Mthly Biz Review_0507_RV_PTI Slide" xfId="1552"/>
    <cellStyle name="m_AP_Mthly Biz Review_0507_RV_Px" xfId="1553"/>
    <cellStyle name="m_AP_Mthly Biz Review_0507_RV_Slide8" xfId="1554"/>
    <cellStyle name="m_Asia Pac Q4 Pre-Close Templates(Jan7)to Dawn" xfId="1555"/>
    <cellStyle name="m_AsPac-Budget Pres S Binder Reg Summary" xfId="1556"/>
    <cellStyle name="m_AsPac-Budget Pres S Binder Reg Summary_1" xfId="1557"/>
    <cellStyle name="m_AsPac-Budget Pres S Binder Reg Summary_1_AsPac-Budget Pres S Binder Reg Summary_2008B(19to30)" xfId="1558"/>
    <cellStyle name="m_AsPac-Budget Pres S Binder Reg Summary_1_Book2" xfId="1559"/>
    <cellStyle name="m_AsPac-Budget Pres S Binder Reg Summary_1_Book2_AsPac-Budget Pres S Binder Reg Summary_2008B(10to19)" xfId="1560"/>
    <cellStyle name="m_AsPac-Budget Pres S Binder Reg Summary_1_Book3" xfId="1561"/>
    <cellStyle name="m_AsPac-Budget Pres S Binder Reg Summary_1_Phase IV-breakdown" xfId="1562"/>
    <cellStyle name="m_AsPac-Budget Pres S Binder Reg Summary_15.R&amp;D" xfId="1563"/>
    <cellStyle name="m_AsPac-Budget Pres S Binder Reg Summary_AsPac-Budget Pres S Binder Reg Summary_2008B" xfId="1564"/>
    <cellStyle name="m_AsPac-Budget Pres S Binder Reg Summary_AsPac-Budget Pres S Binder Reg Summary_2008B(1to30)" xfId="1565"/>
    <cellStyle name="m_AsPac-Budget Pres S Binder Reg Summary_AsPac-Budget Pres S Binder Reg Summary_2008B(31to60)" xfId="1566"/>
    <cellStyle name="m_AsPac-Budget Pres S Binder Reg Summary_Bridge(Aug YTD to Sep Pro)" xfId="1567"/>
    <cellStyle name="m_AsPac-Budget Pres S Binder Reg Summary_Bridge(Aug YTD to Sep Pro)_15.R&amp;D" xfId="1568"/>
    <cellStyle name="m_AsPac-Budget Pres S Binder Reg Summary_Bridge(Aug YTD to Sep Pro)_AsPac-Budget Pres S Binder Reg Summary_2008B" xfId="1569"/>
    <cellStyle name="m_AsPac-Budget Pres S Binder Reg Summary_Bridge(Aug YTD to Sep Pro)_AsPac-Budget Pres S Binder Reg Summary_2008B(1to30)" xfId="1570"/>
    <cellStyle name="m_AsPac-Budget Pres S Binder Reg Summary_Bridge(Aug YTD to Sep Pro)_AsPac-Budget Pres S Binder Reg Summary_2008B(31to60)" xfId="1571"/>
    <cellStyle name="m_AsPac-Budget Pres S Binder Reg Summary_Bridge(Aug YTD to Sep Pro)_Bridges_for SB deck" xfId="1572"/>
    <cellStyle name="m_AsPac-Budget Pres S Binder Reg Summary_Bridge(Aug YTD to Sep Pro)_Great for MT" xfId="1573"/>
    <cellStyle name="m_AsPac-Budget Pres S Binder Reg Summary_Bridge(Aug YTD to Sep Pro)_PTI Slide" xfId="1574"/>
    <cellStyle name="m_AsPac-Budget Pres S Binder Reg Summary_Bridge(Aug YTD to Sep Pro)_Px" xfId="1575"/>
    <cellStyle name="m_AsPac-Budget Pres S Binder Reg Summary_Bridge(Aug YTD to Sep Pro)_Slide8" xfId="1576"/>
    <cellStyle name="m_AsPac-Budget Pres S Binder Reg Summary_Bridge_Jun Proj to Sep Proj_0907" xfId="1577"/>
    <cellStyle name="m_AsPac-Budget Pres S Binder Reg Summary_Bridges_for SB deck" xfId="1578"/>
    <cellStyle name="m_AsPac-Budget Pres S Binder Reg Summary_Great for MT" xfId="1579"/>
    <cellStyle name="m_AsPac-Budget Pres S Binder Reg Summary_PTI Slide" xfId="1580"/>
    <cellStyle name="m_AsPac-Budget Pres S Binder Reg Summary_Px" xfId="1581"/>
    <cellStyle name="m_AsPac-Budget Pres S Binder Reg Summary_Reinvestment update_0907" xfId="1582"/>
    <cellStyle name="m_AsPac-Budget Pres S Binder Reg Summary_Reinvestment update_0907_15.R&amp;D" xfId="1583"/>
    <cellStyle name="m_AsPac-Budget Pres S Binder Reg Summary_Reinvestment update_0907_AsPac-Budget Pres S Binder Reg Summary_2008B" xfId="1584"/>
    <cellStyle name="m_AsPac-Budget Pres S Binder Reg Summary_Reinvestment update_0907_AsPac-Budget Pres S Binder Reg Summary_2008B(1to30)" xfId="1585"/>
    <cellStyle name="m_AsPac-Budget Pres S Binder Reg Summary_Reinvestment update_0907_AsPac-Budget Pres S Binder Reg Summary_2008B(31to60)" xfId="1586"/>
    <cellStyle name="m_AsPac-Budget Pres S Binder Reg Summary_Reinvestment update_0907_Bridges_for SB deck" xfId="1587"/>
    <cellStyle name="m_AsPac-Budget Pres S Binder Reg Summary_Reinvestment update_0907_Great for MT" xfId="1588"/>
    <cellStyle name="m_AsPac-Budget Pres S Binder Reg Summary_Reinvestment update_0907_PTI Slide" xfId="1589"/>
    <cellStyle name="m_AsPac-Budget Pres S Binder Reg Summary_Reinvestment update_0907_Px" xfId="1590"/>
    <cellStyle name="m_AsPac-Budget Pres S Binder Reg Summary_Reinvestment update_0907_Slide8" xfId="1591"/>
    <cellStyle name="m_AsPac-Budget Pres S Binder Reg Summary_Slide8" xfId="1592"/>
    <cellStyle name="m_Aus-Biz Review Update 2008 outlook" xfId="1593"/>
    <cellStyle name="m_Aus-Biz Review Update 2008 outlook_AP_2008 First Look_0607" xfId="1594"/>
    <cellStyle name="m_Aus-Biz Review Update 2008 outlook_AP_2008 First Look_0607(Jun25)RV" xfId="1595"/>
    <cellStyle name="m_Aus-Biz Review Update 2008 outlook_AP_2008 Fist Look_0607" xfId="1596"/>
    <cellStyle name="m_Aus-Biz Review Update 2008 outlook_Mina Part" xfId="1597"/>
    <cellStyle name="m_Baraclude reinvestment Update" xfId="1598"/>
    <cellStyle name="m_Baraclude reinvestment Update_15.R&amp;D" xfId="1599"/>
    <cellStyle name="m_Baraclude reinvestment Update_AsPac-Budget Pres S Binder Reg Summary_2008B" xfId="1600"/>
    <cellStyle name="m_Baraclude reinvestment Update_AsPac-Budget Pres S Binder Reg Summary_2008B(1to30)" xfId="1601"/>
    <cellStyle name="m_Baraclude reinvestment Update_AsPac-Budget Pres S Binder Reg Summary_2008B(31to60)" xfId="1602"/>
    <cellStyle name="m_Baraclude reinvestment Update_Bridges_for SB deck" xfId="1603"/>
    <cellStyle name="m_Baraclude reinvestment Update_Great for MT" xfId="1604"/>
    <cellStyle name="m_Baraclude reinvestment Update_PTI Slide" xfId="1605"/>
    <cellStyle name="m_Baraclude reinvestment Update_Px" xfId="1606"/>
    <cellStyle name="m_Baraclude reinvestment Update_Slide8" xfId="1607"/>
    <cellStyle name="m_Bridge(Aug YTD to Sep Pro)" xfId="1608"/>
    <cellStyle name="m_Bridge(Aug YTD to Sep Pro)_15.R&amp;D" xfId="1609"/>
    <cellStyle name="m_Bridge(Aug YTD to Sep Pro)_AsPac-Budget Pres S Binder Reg Summary_2008B" xfId="1610"/>
    <cellStyle name="m_Bridge(Aug YTD to Sep Pro)_AsPac-Budget Pres S Binder Reg Summary_2008B(1to30)" xfId="1611"/>
    <cellStyle name="m_Bridge(Aug YTD to Sep Pro)_AsPac-Budget Pres S Binder Reg Summary_2008B(31to60)" xfId="1612"/>
    <cellStyle name="m_Bridge(Aug YTD to Sep Pro)_Bridges_for SB deck" xfId="1613"/>
    <cellStyle name="m_Bridge(Aug YTD to Sep Pro)_Great for MT" xfId="1614"/>
    <cellStyle name="m_Bridge(Aug YTD to Sep Pro)_PTI Slide" xfId="1615"/>
    <cellStyle name="m_Bridge(Aug YTD to Sep Pro)_Px" xfId="1616"/>
    <cellStyle name="m_Bridge(Aug YTD to Sep Pro)_Slide8" xfId="1617"/>
    <cellStyle name="m_Bridge(May YTD to Jun Pro)" xfId="1618"/>
    <cellStyle name="m_Bridge(May YTD to Jun Pro)_15.R&amp;D" xfId="1619"/>
    <cellStyle name="m_Bridge(May YTD to Jun Pro)_AsPac-Budget Pres S Binder Reg Summary_2008B" xfId="1620"/>
    <cellStyle name="m_Bridge(May YTD to Jun Pro)_AsPac-Budget Pres S Binder Reg Summary_2008B(1to30)" xfId="1621"/>
    <cellStyle name="m_Bridge(May YTD to Jun Pro)_AsPac-Budget Pres S Binder Reg Summary_2008B(31to60)" xfId="1622"/>
    <cellStyle name="m_Bridge(May YTD to Jun Pro)_Bridges_for SB deck" xfId="1623"/>
    <cellStyle name="m_Bridge(May YTD to Jun Pro)_Great for MT" xfId="1624"/>
    <cellStyle name="m_Bridge(May YTD to Jun Pro)_PTI Slide" xfId="1625"/>
    <cellStyle name="m_Bridge(May YTD to Jun Pro)_Px" xfId="1626"/>
    <cellStyle name="m_Bridge(May YTD to Jun Pro)_Slide8" xfId="1627"/>
    <cellStyle name="m_Bridge_Budget to Jun proj" xfId="1628"/>
    <cellStyle name="m_Bridge_Budget to Jun proj_15.R&amp;D" xfId="1629"/>
    <cellStyle name="m_Bridge_Budget to Jun proj_AP_Monthly Biz Review_0607" xfId="1630"/>
    <cellStyle name="m_Bridge_Budget to Jun proj_AP_Monthly Biz Review_0607_15.R&amp;D" xfId="1631"/>
    <cellStyle name="m_Bridge_Budget to Jun proj_AP_Monthly Biz Review_0607_AsPac-Budget Pres S Binder Reg Summary_2008B" xfId="1632"/>
    <cellStyle name="m_Bridge_Budget to Jun proj_AP_Monthly Biz Review_0607_AsPac-Budget Pres S Binder Reg Summary_2008B(1to30)" xfId="1633"/>
    <cellStyle name="m_Bridge_Budget to Jun proj_AP_Monthly Biz Review_0607_AsPac-Budget Pres S Binder Reg Summary_2008B(31to60)" xfId="1634"/>
    <cellStyle name="m_Bridge_Budget to Jun proj_AP_Monthly Biz Review_0607_Bridges_for SB deck" xfId="1635"/>
    <cellStyle name="m_Bridge_Budget to Jun proj_AP_Monthly Biz Review_0607_Great for MT" xfId="1636"/>
    <cellStyle name="m_Bridge_Budget to Jun proj_AP_Monthly Biz Review_0607_PTI Slide" xfId="1637"/>
    <cellStyle name="m_Bridge_Budget to Jun proj_AP_Monthly Biz Review_0607_Px" xfId="1638"/>
    <cellStyle name="m_Bridge_Budget to Jun proj_AP_Monthly Biz Review_0607_Slide8" xfId="1639"/>
    <cellStyle name="m_Bridge_Budget to Jun proj_AP_Monthly Biz Review_0907" xfId="1640"/>
    <cellStyle name="m_Bridge_Budget to Jun proj_AP_Monthly Biz Review_0907_15.R&amp;D" xfId="1641"/>
    <cellStyle name="m_Bridge_Budget to Jun proj_AP_Monthly Biz Review_0907_AsPac-Budget Pres S Binder Reg Summary_2008B" xfId="1642"/>
    <cellStyle name="m_Bridge_Budget to Jun proj_AP_Monthly Biz Review_0907_AsPac-Budget Pres S Binder Reg Summary_2008B(1to30)" xfId="1643"/>
    <cellStyle name="m_Bridge_Budget to Jun proj_AP_Monthly Biz Review_0907_AsPac-Budget Pres S Binder Reg Summary_2008B(31to60)" xfId="1644"/>
    <cellStyle name="m_Bridge_Budget to Jun proj_AP_Monthly Biz Review_0907_Bridges_for SB deck" xfId="1645"/>
    <cellStyle name="m_Bridge_Budget to Jun proj_AP_Monthly Biz Review_0907_Great for MT" xfId="1646"/>
    <cellStyle name="m_Bridge_Budget to Jun proj_AP_Monthly Biz Review_0907_PTI Slide" xfId="1647"/>
    <cellStyle name="m_Bridge_Budget to Jun proj_AP_Monthly Biz Review_0907_Px" xfId="1648"/>
    <cellStyle name="m_Bridge_Budget to Jun proj_AP_Monthly Biz Review_0907_Slide8" xfId="1649"/>
    <cellStyle name="m_Bridge_Budget to Jun proj_AsPac-Budget Pres S Binder Reg Summary_2008B" xfId="1650"/>
    <cellStyle name="m_Bridge_Budget to Jun proj_AsPac-Budget Pres S Binder Reg Summary_2008B(1to30)" xfId="1651"/>
    <cellStyle name="m_Bridge_Budget to Jun proj_AsPac-Budget Pres S Binder Reg Summary_2008B(31to60)" xfId="1652"/>
    <cellStyle name="m_Bridge_Budget to Jun proj_Bridge(Aug YTD to Sep Pro)" xfId="1653"/>
    <cellStyle name="m_Bridge_Budget to Jun proj_Bridge(Aug YTD to Sep Pro)_15.R&amp;D" xfId="1654"/>
    <cellStyle name="m_Bridge_Budget to Jun proj_Bridge(Aug YTD to Sep Pro)_AsPac-Budget Pres S Binder Reg Summary_2008B" xfId="1655"/>
    <cellStyle name="m_Bridge_Budget to Jun proj_Bridge(Aug YTD to Sep Pro)_AsPac-Budget Pres S Binder Reg Summary_2008B(1to30)" xfId="1656"/>
    <cellStyle name="m_Bridge_Budget to Jun proj_Bridge(Aug YTD to Sep Pro)_AsPac-Budget Pres S Binder Reg Summary_2008B(31to60)" xfId="1657"/>
    <cellStyle name="m_Bridge_Budget to Jun proj_Bridge(Aug YTD to Sep Pro)_Bridges_for SB deck" xfId="1658"/>
    <cellStyle name="m_Bridge_Budget to Jun proj_Bridge(Aug YTD to Sep Pro)_Great for MT" xfId="1659"/>
    <cellStyle name="m_Bridge_Budget to Jun proj_Bridge(Aug YTD to Sep Pro)_PTI Slide" xfId="1660"/>
    <cellStyle name="m_Bridge_Budget to Jun proj_Bridge(Aug YTD to Sep Pro)_Px" xfId="1661"/>
    <cellStyle name="m_Bridge_Budget to Jun proj_Bridge(Aug YTD to Sep Pro)_Slide8" xfId="1662"/>
    <cellStyle name="m_Bridge_Budget to Jun proj_Bridge_Jun Proj to Sep Proj_0907" xfId="1663"/>
    <cellStyle name="m_Bridge_Budget to Jun proj_Bridge_Jun Proj to Sep Proj_0907_15.R&amp;D" xfId="1664"/>
    <cellStyle name="m_Bridge_Budget to Jun proj_Bridge_Jun Proj to Sep Proj_0907_AsPac-Budget Pres S Binder Reg Summary_2008B" xfId="1665"/>
    <cellStyle name="m_Bridge_Budget to Jun proj_Bridge_Jun Proj to Sep Proj_0907_AsPac-Budget Pres S Binder Reg Summary_2008B(1to30)" xfId="1666"/>
    <cellStyle name="m_Bridge_Budget to Jun proj_Bridge_Jun Proj to Sep Proj_0907_AsPac-Budget Pres S Binder Reg Summary_2008B(31to60)" xfId="1667"/>
    <cellStyle name="m_Bridge_Budget to Jun proj_Bridge_Jun Proj to Sep Proj_0907_Bridges_for SB deck" xfId="1668"/>
    <cellStyle name="m_Bridge_Budget to Jun proj_Bridge_Jun Proj to Sep Proj_0907_Great for MT" xfId="1669"/>
    <cellStyle name="m_Bridge_Budget to Jun proj_Bridge_Jun Proj to Sep Proj_0907_PTI Slide" xfId="1670"/>
    <cellStyle name="m_Bridge_Budget to Jun proj_Bridge_Jun Proj to Sep Proj_0907_Px" xfId="1671"/>
    <cellStyle name="m_Bridge_Budget to Jun proj_Bridge_Jun Proj to Sep Proj_0907_Slide8" xfId="1672"/>
    <cellStyle name="m_Bridge_Budget to Jun proj_Bridges_for SB deck" xfId="1673"/>
    <cellStyle name="m_Bridge_Budget to Jun proj_Comments fr MT(Jun 22)" xfId="1674"/>
    <cellStyle name="m_Bridge_Budget to Jun proj_Comments fr MT(Jun 22)_15.R&amp;D" xfId="1675"/>
    <cellStyle name="m_Bridge_Budget to Jun proj_Comments fr MT(Jun 22)_AsPac-Budget Pres S Binder Reg Summary_2008B" xfId="1676"/>
    <cellStyle name="m_Bridge_Budget to Jun proj_Comments fr MT(Jun 22)_AsPac-Budget Pres S Binder Reg Summary_2008B(1to30)" xfId="1677"/>
    <cellStyle name="m_Bridge_Budget to Jun proj_Comments fr MT(Jun 22)_AsPac-Budget Pres S Binder Reg Summary_2008B(31to60)" xfId="1678"/>
    <cellStyle name="m_Bridge_Budget to Jun proj_Comments fr MT(Jun 22)_Bridges_for SB deck" xfId="1679"/>
    <cellStyle name="m_Bridge_Budget to Jun proj_Comments fr MT(Jun 22)_Great for MT" xfId="1680"/>
    <cellStyle name="m_Bridge_Budget to Jun proj_Comments fr MT(Jun 22)_PTI Slide" xfId="1681"/>
    <cellStyle name="m_Bridge_Budget to Jun proj_Comments fr MT(Jun 22)_Px" xfId="1682"/>
    <cellStyle name="m_Bridge_Budget to Jun proj_Comments fr MT(Jun 22)_Slide8" xfId="1683"/>
    <cellStyle name="m_Bridge_Budget to Jun proj_Great for MT" xfId="1684"/>
    <cellStyle name="m_Bridge_Budget to Jun proj_Projection sales PVE torpedo chart_0907" xfId="1685"/>
    <cellStyle name="m_Bridge_Budget to Jun proj_Projection sales PVE torpedo chart_0907_15.R&amp;D" xfId="1686"/>
    <cellStyle name="m_Bridge_Budget to Jun proj_Projection sales PVE torpedo chart_0907_AsPac-Budget Pres S Binder Reg Summary_2008B" xfId="1687"/>
    <cellStyle name="m_Bridge_Budget to Jun proj_Projection sales PVE torpedo chart_0907_AsPac-Budget Pres S Binder Reg Summary_2008B(1to30)" xfId="1688"/>
    <cellStyle name="m_Bridge_Budget to Jun proj_Projection sales PVE torpedo chart_0907_AsPac-Budget Pres S Binder Reg Summary_2008B(31to60)" xfId="1689"/>
    <cellStyle name="m_Bridge_Budget to Jun proj_Projection sales PVE torpedo chart_0907_Bridges_for SB deck" xfId="1690"/>
    <cellStyle name="m_Bridge_Budget to Jun proj_Projection sales PVE torpedo chart_0907_Great for MT" xfId="1691"/>
    <cellStyle name="m_Bridge_Budget to Jun proj_Projection sales PVE torpedo chart_0907_PTI Slide" xfId="1692"/>
    <cellStyle name="m_Bridge_Budget to Jun proj_Projection sales PVE torpedo chart_0907_Px" xfId="1693"/>
    <cellStyle name="m_Bridge_Budget to Jun proj_Projection sales PVE torpedo chart_0907_Slide8" xfId="1694"/>
    <cellStyle name="m_Bridge_Budget to Jun proj_PTI Slide" xfId="1695"/>
    <cellStyle name="m_Bridge_Budget to Jun proj_Px" xfId="1696"/>
    <cellStyle name="m_Bridge_Budget to Jun proj_R&amp;O_0907" xfId="1697"/>
    <cellStyle name="m_Bridge_Budget to Jun proj_R&amp;O_0907_15.R&amp;D" xfId="1698"/>
    <cellStyle name="m_Bridge_Budget to Jun proj_R&amp;O_0907_AsPac-Budget Pres S Binder Reg Summary_2008B" xfId="1699"/>
    <cellStyle name="m_Bridge_Budget to Jun proj_R&amp;O_0907_AsPac-Budget Pres S Binder Reg Summary_2008B(1to30)" xfId="1700"/>
    <cellStyle name="m_Bridge_Budget to Jun proj_R&amp;O_0907_AsPac-Budget Pres S Binder Reg Summary_2008B(31to60)" xfId="1701"/>
    <cellStyle name="m_Bridge_Budget to Jun proj_R&amp;O_0907_Bridges_for SB deck" xfId="1702"/>
    <cellStyle name="m_Bridge_Budget to Jun proj_R&amp;O_0907_Great for MT" xfId="1703"/>
    <cellStyle name="m_Bridge_Budget to Jun proj_R&amp;O_0907_PTI Slide" xfId="1704"/>
    <cellStyle name="m_Bridge_Budget to Jun proj_R&amp;O_0907_Px" xfId="1705"/>
    <cellStyle name="m_Bridge_Budget to Jun proj_R&amp;O_0907_Slide8" xfId="1706"/>
    <cellStyle name="m_Bridge_Budget to Jun proj_Reinvestment update_0907" xfId="1707"/>
    <cellStyle name="m_Bridge_Budget to Jun proj_Reinvestment update_0907_15.R&amp;D" xfId="1708"/>
    <cellStyle name="m_Bridge_Budget to Jun proj_Reinvestment update_0907_AsPac-Budget Pres S Binder Reg Summary_2008B" xfId="1709"/>
    <cellStyle name="m_Bridge_Budget to Jun proj_Reinvestment update_0907_AsPac-Budget Pres S Binder Reg Summary_2008B(1to30)" xfId="1710"/>
    <cellStyle name="m_Bridge_Budget to Jun proj_Reinvestment update_0907_AsPac-Budget Pres S Binder Reg Summary_2008B(31to60)" xfId="1711"/>
    <cellStyle name="m_Bridge_Budget to Jun proj_Reinvestment update_0907_Bridges_for SB deck" xfId="1712"/>
    <cellStyle name="m_Bridge_Budget to Jun proj_Reinvestment update_0907_Great for MT" xfId="1713"/>
    <cellStyle name="m_Bridge_Budget to Jun proj_Reinvestment update_0907_PTI Slide" xfId="1714"/>
    <cellStyle name="m_Bridge_Budget to Jun proj_Reinvestment update_0907_Px" xfId="1715"/>
    <cellStyle name="m_Bridge_Budget to Jun proj_Reinvestment update_0907_Slide8" xfId="1716"/>
    <cellStyle name="m_Bridge_Budget to Jun proj_Slide8" xfId="1717"/>
    <cellStyle name="m_Bridge_Budget to Sep proj" xfId="1718"/>
    <cellStyle name="m_Bridge_Budget to Sep proj_15.R&amp;D" xfId="1719"/>
    <cellStyle name="m_Bridge_Budget to Sep proj_AsPac-Budget Pres S Binder Reg Summary_2008B" xfId="1720"/>
    <cellStyle name="m_Bridge_Budget to Sep proj_AsPac-Budget Pres S Binder Reg Summary_2008B(1to30)" xfId="1721"/>
    <cellStyle name="m_Bridge_Budget to Sep proj_AsPac-Budget Pres S Binder Reg Summary_2008B(31to60)" xfId="1722"/>
    <cellStyle name="m_Bridge_Budget to Sep proj_Bridge(Aug YTD to Sep Pro)" xfId="1723"/>
    <cellStyle name="m_Bridge_Budget to Sep proj_Bridge(Aug YTD to Sep Pro)_15.R&amp;D" xfId="1724"/>
    <cellStyle name="m_Bridge_Budget to Sep proj_Bridge(Aug YTD to Sep Pro)_AsPac-Budget Pres S Binder Reg Summary_2008B" xfId="1725"/>
    <cellStyle name="m_Bridge_Budget to Sep proj_Bridge(Aug YTD to Sep Pro)_AsPac-Budget Pres S Binder Reg Summary_2008B(1to30)" xfId="1726"/>
    <cellStyle name="m_Bridge_Budget to Sep proj_Bridge(Aug YTD to Sep Pro)_AsPac-Budget Pres S Binder Reg Summary_2008B(31to60)" xfId="1727"/>
    <cellStyle name="m_Bridge_Budget to Sep proj_Bridge(Aug YTD to Sep Pro)_Bridges_for SB deck" xfId="1728"/>
    <cellStyle name="m_Bridge_Budget to Sep proj_Bridge(Aug YTD to Sep Pro)_Great for MT" xfId="1729"/>
    <cellStyle name="m_Bridge_Budget to Sep proj_Bridge(Aug YTD to Sep Pro)_PTI Slide" xfId="1730"/>
    <cellStyle name="m_Bridge_Budget to Sep proj_Bridge(Aug YTD to Sep Pro)_Px" xfId="1731"/>
    <cellStyle name="m_Bridge_Budget to Sep proj_Bridge(Aug YTD to Sep Pro)_Slide8" xfId="1732"/>
    <cellStyle name="m_Bridge_Budget to Sep proj_Bridges_for SB deck" xfId="1733"/>
    <cellStyle name="m_Bridge_Budget to Sep proj_Great for MT" xfId="1734"/>
    <cellStyle name="m_Bridge_Budget to Sep proj_PTI Slide" xfId="1735"/>
    <cellStyle name="m_Bridge_Budget to Sep proj_Px" xfId="1736"/>
    <cellStyle name="m_Bridge_Budget to Sep proj_Slide8" xfId="1737"/>
    <cellStyle name="m_Bridge_Jun Proj to Sep Proj_0907" xfId="1738"/>
    <cellStyle name="m_Bridge_Jun Proj to Sep Proj_0907_15.R&amp;D" xfId="1739"/>
    <cellStyle name="m_Bridge_Jun Proj to Sep Proj_0907_AsPac-Budget Pres S Binder Reg Summary_2008B" xfId="1740"/>
    <cellStyle name="m_Bridge_Jun Proj to Sep Proj_0907_AsPac-Budget Pres S Binder Reg Summary_2008B(1to30)" xfId="1741"/>
    <cellStyle name="m_Bridge_Jun Proj to Sep Proj_0907_AsPac-Budget Pres S Binder Reg Summary_2008B(31to60)" xfId="1742"/>
    <cellStyle name="m_Bridge_Jun Proj to Sep Proj_0907_Bridges_for SB deck" xfId="1743"/>
    <cellStyle name="m_Bridge_Jun Proj to Sep Proj_0907_Great for MT" xfId="1744"/>
    <cellStyle name="m_Bridge_Jun Proj to Sep Proj_0907_PTI Slide" xfId="1745"/>
    <cellStyle name="m_Bridge_Jun Proj to Sep Proj_0907_Px" xfId="1746"/>
    <cellStyle name="m_Bridge_Jun Proj to Sep Proj_0907_Slide8" xfId="1747"/>
    <cellStyle name="m_Bridge_Mar proj to Jun proj" xfId="1748"/>
    <cellStyle name="m_Bridge_Mar proj to Jun proj_15.R&amp;D" xfId="1749"/>
    <cellStyle name="m_Bridge_Mar proj to Jun proj_AP_Monthly Biz Review_0607" xfId="1750"/>
    <cellStyle name="m_Bridge_Mar proj to Jun proj_AP_Monthly Biz Review_0607_15.R&amp;D" xfId="1751"/>
    <cellStyle name="m_Bridge_Mar proj to Jun proj_AP_Monthly Biz Review_0607_AsPac-Budget Pres S Binder Reg Summary_2008B" xfId="1752"/>
    <cellStyle name="m_Bridge_Mar proj to Jun proj_AP_Monthly Biz Review_0607_AsPac-Budget Pres S Binder Reg Summary_2008B(1to30)" xfId="1753"/>
    <cellStyle name="m_Bridge_Mar proj to Jun proj_AP_Monthly Biz Review_0607_AsPac-Budget Pres S Binder Reg Summary_2008B(31to60)" xfId="1754"/>
    <cellStyle name="m_Bridge_Mar proj to Jun proj_AP_Monthly Biz Review_0607_Bridges_for SB deck" xfId="1755"/>
    <cellStyle name="m_Bridge_Mar proj to Jun proj_AP_Monthly Biz Review_0607_Great for MT" xfId="1756"/>
    <cellStyle name="m_Bridge_Mar proj to Jun proj_AP_Monthly Biz Review_0607_PTI Slide" xfId="1757"/>
    <cellStyle name="m_Bridge_Mar proj to Jun proj_AP_Monthly Biz Review_0607_Px" xfId="1758"/>
    <cellStyle name="m_Bridge_Mar proj to Jun proj_AP_Monthly Biz Review_0607_Slide8" xfId="1759"/>
    <cellStyle name="m_Bridge_Mar proj to Jun proj_AP_Monthly Biz Review_0907" xfId="1760"/>
    <cellStyle name="m_Bridge_Mar proj to Jun proj_AP_Monthly Biz Review_0907_15.R&amp;D" xfId="1761"/>
    <cellStyle name="m_Bridge_Mar proj to Jun proj_AP_Monthly Biz Review_0907_AsPac-Budget Pres S Binder Reg Summary_2008B" xfId="1762"/>
    <cellStyle name="m_Bridge_Mar proj to Jun proj_AP_Monthly Biz Review_0907_AsPac-Budget Pres S Binder Reg Summary_2008B(1to30)" xfId="1763"/>
    <cellStyle name="m_Bridge_Mar proj to Jun proj_AP_Monthly Biz Review_0907_AsPac-Budget Pres S Binder Reg Summary_2008B(31to60)" xfId="1764"/>
    <cellStyle name="m_Bridge_Mar proj to Jun proj_AP_Monthly Biz Review_0907_Bridges_for SB deck" xfId="1765"/>
    <cellStyle name="m_Bridge_Mar proj to Jun proj_AP_Monthly Biz Review_0907_Great for MT" xfId="1766"/>
    <cellStyle name="m_Bridge_Mar proj to Jun proj_AP_Monthly Biz Review_0907_PTI Slide" xfId="1767"/>
    <cellStyle name="m_Bridge_Mar proj to Jun proj_AP_Monthly Biz Review_0907_Px" xfId="1768"/>
    <cellStyle name="m_Bridge_Mar proj to Jun proj_AP_Monthly Biz Review_0907_Slide8" xfId="1769"/>
    <cellStyle name="m_Bridge_Mar proj to Jun proj_AsPac-Budget Pres S Binder Reg Summary_2008B" xfId="1770"/>
    <cellStyle name="m_Bridge_Mar proj to Jun proj_AsPac-Budget Pres S Binder Reg Summary_2008B(1to30)" xfId="1771"/>
    <cellStyle name="m_Bridge_Mar proj to Jun proj_AsPac-Budget Pres S Binder Reg Summary_2008B(31to60)" xfId="1772"/>
    <cellStyle name="m_Bridge_Mar proj to Jun proj_Bridge(Aug YTD to Sep Pro)" xfId="1773"/>
    <cellStyle name="m_Bridge_Mar proj to Jun proj_Bridge(Aug YTD to Sep Pro)_15.R&amp;D" xfId="1774"/>
    <cellStyle name="m_Bridge_Mar proj to Jun proj_Bridge(Aug YTD to Sep Pro)_AsPac-Budget Pres S Binder Reg Summary_2008B" xfId="1775"/>
    <cellStyle name="m_Bridge_Mar proj to Jun proj_Bridge(Aug YTD to Sep Pro)_AsPac-Budget Pres S Binder Reg Summary_2008B(1to30)" xfId="1776"/>
    <cellStyle name="m_Bridge_Mar proj to Jun proj_Bridge(Aug YTD to Sep Pro)_AsPac-Budget Pres S Binder Reg Summary_2008B(31to60)" xfId="1777"/>
    <cellStyle name="m_Bridge_Mar proj to Jun proj_Bridge(Aug YTD to Sep Pro)_Bridges_for SB deck" xfId="1778"/>
    <cellStyle name="m_Bridge_Mar proj to Jun proj_Bridge(Aug YTD to Sep Pro)_Great for MT" xfId="1779"/>
    <cellStyle name="m_Bridge_Mar proj to Jun proj_Bridge(Aug YTD to Sep Pro)_PTI Slide" xfId="1780"/>
    <cellStyle name="m_Bridge_Mar proj to Jun proj_Bridge(Aug YTD to Sep Pro)_Px" xfId="1781"/>
    <cellStyle name="m_Bridge_Mar proj to Jun proj_Bridge(Aug YTD to Sep Pro)_Slide8" xfId="1782"/>
    <cellStyle name="m_Bridge_Mar proj to Jun proj_Bridge_Jun Proj to Sep Proj_0907" xfId="1783"/>
    <cellStyle name="m_Bridge_Mar proj to Jun proj_Bridge_Jun Proj to Sep Proj_0907_15.R&amp;D" xfId="1784"/>
    <cellStyle name="m_Bridge_Mar proj to Jun proj_Bridge_Jun Proj to Sep Proj_0907_AsPac-Budget Pres S Binder Reg Summary_2008B" xfId="1785"/>
    <cellStyle name="m_Bridge_Mar proj to Jun proj_Bridge_Jun Proj to Sep Proj_0907_AsPac-Budget Pres S Binder Reg Summary_2008B(1to30)" xfId="1786"/>
    <cellStyle name="m_Bridge_Mar proj to Jun proj_Bridge_Jun Proj to Sep Proj_0907_AsPac-Budget Pres S Binder Reg Summary_2008B(31to60)" xfId="1787"/>
    <cellStyle name="m_Bridge_Mar proj to Jun proj_Bridge_Jun Proj to Sep Proj_0907_Bridges_for SB deck" xfId="1788"/>
    <cellStyle name="m_Bridge_Mar proj to Jun proj_Bridge_Jun Proj to Sep Proj_0907_Great for MT" xfId="1789"/>
    <cellStyle name="m_Bridge_Mar proj to Jun proj_Bridge_Jun Proj to Sep Proj_0907_PTI Slide" xfId="1790"/>
    <cellStyle name="m_Bridge_Mar proj to Jun proj_Bridge_Jun Proj to Sep Proj_0907_Px" xfId="1791"/>
    <cellStyle name="m_Bridge_Mar proj to Jun proj_Bridge_Jun Proj to Sep Proj_0907_Slide8" xfId="1792"/>
    <cellStyle name="m_Bridge_Mar proj to Jun proj_Bridges_for SB deck" xfId="1793"/>
    <cellStyle name="m_Bridge_Mar proj to Jun proj_Comments fr MT(Jun 22)" xfId="1794"/>
    <cellStyle name="m_Bridge_Mar proj to Jun proj_Comments fr MT(Jun 22)_15.R&amp;D" xfId="1795"/>
    <cellStyle name="m_Bridge_Mar proj to Jun proj_Comments fr MT(Jun 22)_AsPac-Budget Pres S Binder Reg Summary_2008B" xfId="1796"/>
    <cellStyle name="m_Bridge_Mar proj to Jun proj_Comments fr MT(Jun 22)_AsPac-Budget Pres S Binder Reg Summary_2008B(1to30)" xfId="1797"/>
    <cellStyle name="m_Bridge_Mar proj to Jun proj_Comments fr MT(Jun 22)_AsPac-Budget Pres S Binder Reg Summary_2008B(31to60)" xfId="1798"/>
    <cellStyle name="m_Bridge_Mar proj to Jun proj_Comments fr MT(Jun 22)_Bridges_for SB deck" xfId="1799"/>
    <cellStyle name="m_Bridge_Mar proj to Jun proj_Comments fr MT(Jun 22)_Great for MT" xfId="1800"/>
    <cellStyle name="m_Bridge_Mar proj to Jun proj_Comments fr MT(Jun 22)_PTI Slide" xfId="1801"/>
    <cellStyle name="m_Bridge_Mar proj to Jun proj_Comments fr MT(Jun 22)_Px" xfId="1802"/>
    <cellStyle name="m_Bridge_Mar proj to Jun proj_Comments fr MT(Jun 22)_Slide8" xfId="1803"/>
    <cellStyle name="m_Bridge_Mar proj to Jun proj_Great for MT" xfId="1804"/>
    <cellStyle name="m_Bridge_Mar proj to Jun proj_Projection sales PVE torpedo chart_0907" xfId="1805"/>
    <cellStyle name="m_Bridge_Mar proj to Jun proj_Projection sales PVE torpedo chart_0907_15.R&amp;D" xfId="1806"/>
    <cellStyle name="m_Bridge_Mar proj to Jun proj_Projection sales PVE torpedo chart_0907_AsPac-Budget Pres S Binder Reg Summary_2008B" xfId="1807"/>
    <cellStyle name="m_Bridge_Mar proj to Jun proj_Projection sales PVE torpedo chart_0907_AsPac-Budget Pres S Binder Reg Summary_2008B(1to30)" xfId="1808"/>
    <cellStyle name="m_Bridge_Mar proj to Jun proj_Projection sales PVE torpedo chart_0907_AsPac-Budget Pres S Binder Reg Summary_2008B(31to60)" xfId="1809"/>
    <cellStyle name="m_Bridge_Mar proj to Jun proj_Projection sales PVE torpedo chart_0907_Bridges_for SB deck" xfId="1810"/>
    <cellStyle name="m_Bridge_Mar proj to Jun proj_Projection sales PVE torpedo chart_0907_Great for MT" xfId="1811"/>
    <cellStyle name="m_Bridge_Mar proj to Jun proj_Projection sales PVE torpedo chart_0907_PTI Slide" xfId="1812"/>
    <cellStyle name="m_Bridge_Mar proj to Jun proj_Projection sales PVE torpedo chart_0907_Px" xfId="1813"/>
    <cellStyle name="m_Bridge_Mar proj to Jun proj_Projection sales PVE torpedo chart_0907_Slide8" xfId="1814"/>
    <cellStyle name="m_Bridge_Mar proj to Jun proj_PTI Slide" xfId="1815"/>
    <cellStyle name="m_Bridge_Mar proj to Jun proj_Px" xfId="1816"/>
    <cellStyle name="m_Bridge_Mar proj to Jun proj_R&amp;O_0907" xfId="1817"/>
    <cellStyle name="m_Bridge_Mar proj to Jun proj_R&amp;O_0907_15.R&amp;D" xfId="1818"/>
    <cellStyle name="m_Bridge_Mar proj to Jun proj_R&amp;O_0907_AsPac-Budget Pres S Binder Reg Summary_2008B" xfId="1819"/>
    <cellStyle name="m_Bridge_Mar proj to Jun proj_R&amp;O_0907_AsPac-Budget Pres S Binder Reg Summary_2008B(1to30)" xfId="1820"/>
    <cellStyle name="m_Bridge_Mar proj to Jun proj_R&amp;O_0907_AsPac-Budget Pres S Binder Reg Summary_2008B(31to60)" xfId="1821"/>
    <cellStyle name="m_Bridge_Mar proj to Jun proj_R&amp;O_0907_Bridges_for SB deck" xfId="1822"/>
    <cellStyle name="m_Bridge_Mar proj to Jun proj_R&amp;O_0907_Great for MT" xfId="1823"/>
    <cellStyle name="m_Bridge_Mar proj to Jun proj_R&amp;O_0907_PTI Slide" xfId="1824"/>
    <cellStyle name="m_Bridge_Mar proj to Jun proj_R&amp;O_0907_Px" xfId="1825"/>
    <cellStyle name="m_Bridge_Mar proj to Jun proj_R&amp;O_0907_Slide8" xfId="1826"/>
    <cellStyle name="m_Bridge_Mar proj to Jun proj_Reinvestment update_0907" xfId="1827"/>
    <cellStyle name="m_Bridge_Mar proj to Jun proj_Reinvestment update_0907_15.R&amp;D" xfId="1828"/>
    <cellStyle name="m_Bridge_Mar proj to Jun proj_Reinvestment update_0907_AsPac-Budget Pres S Binder Reg Summary_2008B" xfId="1829"/>
    <cellStyle name="m_Bridge_Mar proj to Jun proj_Reinvestment update_0907_AsPac-Budget Pres S Binder Reg Summary_2008B(1to30)" xfId="1830"/>
    <cellStyle name="m_Bridge_Mar proj to Jun proj_Reinvestment update_0907_AsPac-Budget Pres S Binder Reg Summary_2008B(31to60)" xfId="1831"/>
    <cellStyle name="m_Bridge_Mar proj to Jun proj_Reinvestment update_0907_Bridges_for SB deck" xfId="1832"/>
    <cellStyle name="m_Bridge_Mar proj to Jun proj_Reinvestment update_0907_Great for MT" xfId="1833"/>
    <cellStyle name="m_Bridge_Mar proj to Jun proj_Reinvestment update_0907_PTI Slide" xfId="1834"/>
    <cellStyle name="m_Bridge_Mar proj to Jun proj_Reinvestment update_0907_Px" xfId="1835"/>
    <cellStyle name="m_Bridge_Mar proj to Jun proj_Reinvestment update_0907_Slide8" xfId="1836"/>
    <cellStyle name="m_Bridge_Mar proj to Jun proj_Slide8" xfId="1837"/>
    <cellStyle name="m_Comments fr MT(Jun 22)" xfId="1838"/>
    <cellStyle name="m_Comments fr MT(Jun 22)_15.R&amp;D" xfId="1839"/>
    <cellStyle name="m_Comments fr MT(Jun 22)_AsPac-Budget Pres S Binder Reg Summary_2008B" xfId="1840"/>
    <cellStyle name="m_Comments fr MT(Jun 22)_AsPac-Budget Pres S Binder Reg Summary_2008B(1to30)" xfId="1841"/>
    <cellStyle name="m_Comments fr MT(Jun 22)_AsPac-Budget Pres S Binder Reg Summary_2008B(31to60)" xfId="1842"/>
    <cellStyle name="m_Comments fr MT(Jun 22)_Bridges_for SB deck" xfId="1843"/>
    <cellStyle name="m_Comments fr MT(Jun 22)_Great for MT" xfId="1844"/>
    <cellStyle name="m_Comments fr MT(Jun 22)_PTI Slide" xfId="1845"/>
    <cellStyle name="m_Comments fr MT(Jun 22)_Px" xfId="1846"/>
    <cellStyle name="m_Comments fr MT(Jun 22)_Slide8" xfId="1847"/>
    <cellStyle name="m_Copy of AP_Monthly Biz Review_0607" xfId="1848"/>
    <cellStyle name="m_Copy of AP_Monthly Biz Review_0607_15.R&amp;D" xfId="1849"/>
    <cellStyle name="m_Copy of AP_Monthly Biz Review_0607_AsPac-Budget Pres S Binder Reg Summary_2008B" xfId="1850"/>
    <cellStyle name="m_Copy of AP_Monthly Biz Review_0607_AsPac-Budget Pres S Binder Reg Summary_2008B(1to30)" xfId="1851"/>
    <cellStyle name="m_Copy of AP_Monthly Biz Review_0607_AsPac-Budget Pres S Binder Reg Summary_2008B(31to60)" xfId="1852"/>
    <cellStyle name="m_Copy of AP_Monthly Biz Review_0607_Bridges_for SB deck" xfId="1853"/>
    <cellStyle name="m_Copy of AP_Monthly Biz Review_0607_Great for MT" xfId="1854"/>
    <cellStyle name="m_Copy of AP_Monthly Biz Review_0607_PTI Slide" xfId="1855"/>
    <cellStyle name="m_Copy of AP_Monthly Biz Review_0607_Px" xfId="1856"/>
    <cellStyle name="m_Copy of AP_Monthly Biz Review_0607_Slide8" xfId="1857"/>
    <cellStyle name="m_Graph_Baraclude sales by country" xfId="1858"/>
    <cellStyle name="m_Graph_Baraclude sales by country0507" xfId="1859"/>
    <cellStyle name="m_Japan" xfId="1860"/>
    <cellStyle name="m_Projection sales PVE torpedo chart_0907" xfId="1861"/>
    <cellStyle name="m_Projection sales PVE torpedo chart_0907_15.R&amp;D" xfId="1862"/>
    <cellStyle name="m_Projection sales PVE torpedo chart_0907_AsPac-Budget Pres S Binder Reg Summary_2008B" xfId="1863"/>
    <cellStyle name="m_Projection sales PVE torpedo chart_0907_AsPac-Budget Pres S Binder Reg Summary_2008B(1to30)" xfId="1864"/>
    <cellStyle name="m_Projection sales PVE torpedo chart_0907_AsPac-Budget Pres S Binder Reg Summary_2008B(31to60)" xfId="1865"/>
    <cellStyle name="m_Projection sales PVE torpedo chart_0907_Bridges_for SB deck" xfId="1866"/>
    <cellStyle name="m_Projection sales PVE torpedo chart_0907_Great for MT" xfId="1867"/>
    <cellStyle name="m_Projection sales PVE torpedo chart_0907_PTI Slide" xfId="1868"/>
    <cellStyle name="m_Projection sales PVE torpedo chart_0907_Px" xfId="1869"/>
    <cellStyle name="m_Projection sales PVE torpedo chart_0907_Slide8" xfId="1870"/>
    <cellStyle name="m_R&amp;O_0607" xfId="1871"/>
    <cellStyle name="m_R&amp;O_0607_15.R&amp;D" xfId="1872"/>
    <cellStyle name="m_R&amp;O_0607_AsPac-Budget Pres S Binder Reg Summary_2008B" xfId="1873"/>
    <cellStyle name="m_R&amp;O_0607_AsPac-Budget Pres S Binder Reg Summary_2008B(1to30)" xfId="1874"/>
    <cellStyle name="m_R&amp;O_0607_AsPac-Budget Pres S Binder Reg Summary_2008B(31to60)" xfId="1875"/>
    <cellStyle name="m_R&amp;O_0607_Bridges_for SB deck" xfId="1876"/>
    <cellStyle name="m_R&amp;O_0607_Great for MT" xfId="1877"/>
    <cellStyle name="m_R&amp;O_0607_PTI Slide" xfId="1878"/>
    <cellStyle name="m_R&amp;O_0607_Px" xfId="1879"/>
    <cellStyle name="m_R&amp;O_0607_Slide8" xfId="1880"/>
    <cellStyle name="m_R&amp;O_0907" xfId="1881"/>
    <cellStyle name="m_R&amp;O_0907_15.R&amp;D" xfId="1882"/>
    <cellStyle name="m_R&amp;O_0907_AsPac-Budget Pres S Binder Reg Summary_2008B" xfId="1883"/>
    <cellStyle name="m_R&amp;O_0907_AsPac-Budget Pres S Binder Reg Summary_2008B(1to30)" xfId="1884"/>
    <cellStyle name="m_R&amp;O_0907_AsPac-Budget Pres S Binder Reg Summary_2008B(31to60)" xfId="1885"/>
    <cellStyle name="m_R&amp;O_0907_Bridges_for SB deck" xfId="1886"/>
    <cellStyle name="m_R&amp;O_0907_Great for MT" xfId="1887"/>
    <cellStyle name="m_R&amp;O_0907_PTI Slide" xfId="1888"/>
    <cellStyle name="m_R&amp;O_0907_Px" xfId="1889"/>
    <cellStyle name="m_R&amp;O_0907_Slide8" xfId="1890"/>
    <cellStyle name="m_Reinvestment update_0907" xfId="1891"/>
    <cellStyle name="m_Reinvestment update_0907_15.R&amp;D" xfId="1892"/>
    <cellStyle name="m_Reinvestment update_0907_AsPac-Budget Pres S Binder Reg Summary_2008B" xfId="1893"/>
    <cellStyle name="m_Reinvestment update_0907_AsPac-Budget Pres S Binder Reg Summary_2008B(1to30)" xfId="1894"/>
    <cellStyle name="m_Reinvestment update_0907_AsPac-Budget Pres S Binder Reg Summary_2008B(31to60)" xfId="1895"/>
    <cellStyle name="m_Reinvestment update_0907_Bridges_for SB deck" xfId="1896"/>
    <cellStyle name="m_Reinvestment update_0907_Great for MT" xfId="1897"/>
    <cellStyle name="m_Reinvestment update_0907_PTI Slide" xfId="1898"/>
    <cellStyle name="m_Reinvestment update_0907_Px" xfId="1899"/>
    <cellStyle name="m_Reinvestment update_0907_Slide8" xfId="1900"/>
    <cellStyle name="m_S Binder Ann Bus Review-0407_RV" xfId="1901"/>
    <cellStyle name="m_S Binder Ann Bus Review-0407_RV_15.R&amp;D" xfId="1902"/>
    <cellStyle name="m_S Binder Ann Bus Review-0407_RV_AP_Monthly Biz Review_0607" xfId="1903"/>
    <cellStyle name="m_S Binder Ann Bus Review-0407_RV_AP_Monthly Biz Review_0607_15.R&amp;D" xfId="1904"/>
    <cellStyle name="m_S Binder Ann Bus Review-0407_RV_AP_Monthly Biz Review_0607_AsPac-Budget Pres S Binder Reg Summary_2008B" xfId="1905"/>
    <cellStyle name="m_S Binder Ann Bus Review-0407_RV_AP_Monthly Biz Review_0607_AsPac-Budget Pres S Binder Reg Summary_2008B(1to30)" xfId="1906"/>
    <cellStyle name="m_S Binder Ann Bus Review-0407_RV_AP_Monthly Biz Review_0607_AsPac-Budget Pres S Binder Reg Summary_2008B(31to60)" xfId="1907"/>
    <cellStyle name="m_S Binder Ann Bus Review-0407_RV_AP_Monthly Biz Review_0607_Bridges_for SB deck" xfId="1908"/>
    <cellStyle name="m_S Binder Ann Bus Review-0407_RV_AP_Monthly Biz Review_0607_Great for MT" xfId="1909"/>
    <cellStyle name="m_S Binder Ann Bus Review-0407_RV_AP_Monthly Biz Review_0607_PTI Slide" xfId="1910"/>
    <cellStyle name="m_S Binder Ann Bus Review-0407_RV_AP_Monthly Biz Review_0607_Px" xfId="1911"/>
    <cellStyle name="m_S Binder Ann Bus Review-0407_RV_AP_Monthly Biz Review_0607_Slide8" xfId="1912"/>
    <cellStyle name="m_S Binder Ann Bus Review-0407_RV_AP_Monthly Biz Review_0907" xfId="1913"/>
    <cellStyle name="m_S Binder Ann Bus Review-0407_RV_AP_Monthly Biz Review_0907_15.R&amp;D" xfId="1914"/>
    <cellStyle name="m_S Binder Ann Bus Review-0407_RV_AP_Monthly Biz Review_0907_AsPac-Budget Pres S Binder Reg Summary_2008B" xfId="1915"/>
    <cellStyle name="m_S Binder Ann Bus Review-0407_RV_AP_Monthly Biz Review_0907_AsPac-Budget Pres S Binder Reg Summary_2008B(1to30)" xfId="1916"/>
    <cellStyle name="m_S Binder Ann Bus Review-0407_RV_AP_Monthly Biz Review_0907_AsPac-Budget Pres S Binder Reg Summary_2008B(31to60)" xfId="1917"/>
    <cellStyle name="m_S Binder Ann Bus Review-0407_RV_AP_Monthly Biz Review_0907_Bridges_for SB deck" xfId="1918"/>
    <cellStyle name="m_S Binder Ann Bus Review-0407_RV_AP_Monthly Biz Review_0907_Great for MT" xfId="1919"/>
    <cellStyle name="m_S Binder Ann Bus Review-0407_RV_AP_Monthly Biz Review_0907_PTI Slide" xfId="1920"/>
    <cellStyle name="m_S Binder Ann Bus Review-0407_RV_AP_Monthly Biz Review_0907_Px" xfId="1921"/>
    <cellStyle name="m_S Binder Ann Bus Review-0407_RV_AP_Monthly Biz Review_0907_Slide8" xfId="1922"/>
    <cellStyle name="m_S Binder Ann Bus Review-0407_RV_AsPac-Budget Pres S Binder Reg Summary_2008B" xfId="1923"/>
    <cellStyle name="m_S Binder Ann Bus Review-0407_RV_AsPac-Budget Pres S Binder Reg Summary_2008B(1to30)" xfId="1924"/>
    <cellStyle name="m_S Binder Ann Bus Review-0407_RV_AsPac-Budget Pres S Binder Reg Summary_2008B(31to60)" xfId="1925"/>
    <cellStyle name="m_S Binder Ann Bus Review-0407_RV_Bridge(Aug YTD to Sep Pro)" xfId="1926"/>
    <cellStyle name="m_S Binder Ann Bus Review-0407_RV_Bridge(Aug YTD to Sep Pro)_15.R&amp;D" xfId="1927"/>
    <cellStyle name="m_S Binder Ann Bus Review-0407_RV_Bridge(Aug YTD to Sep Pro)_AsPac-Budget Pres S Binder Reg Summary_2008B" xfId="1928"/>
    <cellStyle name="m_S Binder Ann Bus Review-0407_RV_Bridge(Aug YTD to Sep Pro)_AsPac-Budget Pres S Binder Reg Summary_2008B(1to30)" xfId="1929"/>
    <cellStyle name="m_S Binder Ann Bus Review-0407_RV_Bridge(Aug YTD to Sep Pro)_AsPac-Budget Pres S Binder Reg Summary_2008B(31to60)" xfId="1930"/>
    <cellStyle name="m_S Binder Ann Bus Review-0407_RV_Bridge(Aug YTD to Sep Pro)_Bridges_for SB deck" xfId="1931"/>
    <cellStyle name="m_S Binder Ann Bus Review-0407_RV_Bridge(Aug YTD to Sep Pro)_Great for MT" xfId="1932"/>
    <cellStyle name="m_S Binder Ann Bus Review-0407_RV_Bridge(Aug YTD to Sep Pro)_PTI Slide" xfId="1933"/>
    <cellStyle name="m_S Binder Ann Bus Review-0407_RV_Bridge(Aug YTD to Sep Pro)_Px" xfId="1934"/>
    <cellStyle name="m_S Binder Ann Bus Review-0407_RV_Bridge(Aug YTD to Sep Pro)_Slide8" xfId="1935"/>
    <cellStyle name="m_S Binder Ann Bus Review-0407_RV_Bridge_Jun Proj to Sep Proj_0907" xfId="1936"/>
    <cellStyle name="m_S Binder Ann Bus Review-0407_RV_Bridge_Jun Proj to Sep Proj_0907_15.R&amp;D" xfId="1937"/>
    <cellStyle name="m_S Binder Ann Bus Review-0407_RV_Bridge_Jun Proj to Sep Proj_0907_AsPac-Budget Pres S Binder Reg Summary_2008B" xfId="1938"/>
    <cellStyle name="m_S Binder Ann Bus Review-0407_RV_Bridge_Jun Proj to Sep Proj_0907_AsPac-Budget Pres S Binder Reg Summary_2008B(1to30)" xfId="1939"/>
    <cellStyle name="m_S Binder Ann Bus Review-0407_RV_Bridge_Jun Proj to Sep Proj_0907_AsPac-Budget Pres S Binder Reg Summary_2008B(31to60)" xfId="1940"/>
    <cellStyle name="m_S Binder Ann Bus Review-0407_RV_Bridge_Jun Proj to Sep Proj_0907_Bridges_for SB deck" xfId="1941"/>
    <cellStyle name="m_S Binder Ann Bus Review-0407_RV_Bridge_Jun Proj to Sep Proj_0907_Great for MT" xfId="1942"/>
    <cellStyle name="m_S Binder Ann Bus Review-0407_RV_Bridge_Jun Proj to Sep Proj_0907_PTI Slide" xfId="1943"/>
    <cellStyle name="m_S Binder Ann Bus Review-0407_RV_Bridge_Jun Proj to Sep Proj_0907_Px" xfId="1944"/>
    <cellStyle name="m_S Binder Ann Bus Review-0407_RV_Bridge_Jun Proj to Sep Proj_0907_Slide8" xfId="1945"/>
    <cellStyle name="m_S Binder Ann Bus Review-0407_RV_Bridges_for SB deck" xfId="1946"/>
    <cellStyle name="m_S Binder Ann Bus Review-0407_RV_Comments fr MT(Jun 22)" xfId="1947"/>
    <cellStyle name="m_S Binder Ann Bus Review-0407_RV_Comments fr MT(Jun 22)_15.R&amp;D" xfId="1948"/>
    <cellStyle name="m_S Binder Ann Bus Review-0407_RV_Comments fr MT(Jun 22)_AsPac-Budget Pres S Binder Reg Summary_2008B" xfId="1949"/>
    <cellStyle name="m_S Binder Ann Bus Review-0407_RV_Comments fr MT(Jun 22)_AsPac-Budget Pres S Binder Reg Summary_2008B(1to30)" xfId="1950"/>
    <cellStyle name="m_S Binder Ann Bus Review-0407_RV_Comments fr MT(Jun 22)_AsPac-Budget Pres S Binder Reg Summary_2008B(31to60)" xfId="1951"/>
    <cellStyle name="m_S Binder Ann Bus Review-0407_RV_Comments fr MT(Jun 22)_Bridges_for SB deck" xfId="1952"/>
    <cellStyle name="m_S Binder Ann Bus Review-0407_RV_Comments fr MT(Jun 22)_Great for MT" xfId="1953"/>
    <cellStyle name="m_S Binder Ann Bus Review-0407_RV_Comments fr MT(Jun 22)_PTI Slide" xfId="1954"/>
    <cellStyle name="m_S Binder Ann Bus Review-0407_RV_Comments fr MT(Jun 22)_Px" xfId="1955"/>
    <cellStyle name="m_S Binder Ann Bus Review-0407_RV_Comments fr MT(Jun 22)_Slide8" xfId="1956"/>
    <cellStyle name="m_S Binder Ann Bus Review-0407_RV_Great for MT" xfId="1957"/>
    <cellStyle name="m_S Binder Ann Bus Review-0407_RV_Projection sales PVE torpedo chart_0907" xfId="1958"/>
    <cellStyle name="m_S Binder Ann Bus Review-0407_RV_Projection sales PVE torpedo chart_0907_15.R&amp;D" xfId="1959"/>
    <cellStyle name="m_S Binder Ann Bus Review-0407_RV_Projection sales PVE torpedo chart_0907_AsPac-Budget Pres S Binder Reg Summary_2008B" xfId="1960"/>
    <cellStyle name="m_S Binder Ann Bus Review-0407_RV_Projection sales PVE torpedo chart_0907_AsPac-Budget Pres S Binder Reg Summary_2008B(1to30)" xfId="1961"/>
    <cellStyle name="m_S Binder Ann Bus Review-0407_RV_Projection sales PVE torpedo chart_0907_AsPac-Budget Pres S Binder Reg Summary_2008B(31to60)" xfId="1962"/>
    <cellStyle name="m_S Binder Ann Bus Review-0407_RV_Projection sales PVE torpedo chart_0907_Bridges_for SB deck" xfId="1963"/>
    <cellStyle name="m_S Binder Ann Bus Review-0407_RV_Projection sales PVE torpedo chart_0907_Great for MT" xfId="1964"/>
    <cellStyle name="m_S Binder Ann Bus Review-0407_RV_Projection sales PVE torpedo chart_0907_PTI Slide" xfId="1965"/>
    <cellStyle name="m_S Binder Ann Bus Review-0407_RV_Projection sales PVE torpedo chart_0907_Px" xfId="1966"/>
    <cellStyle name="m_S Binder Ann Bus Review-0407_RV_Projection sales PVE torpedo chart_0907_Slide8" xfId="1967"/>
    <cellStyle name="m_S Binder Ann Bus Review-0407_RV_PTI Slide" xfId="1968"/>
    <cellStyle name="m_S Binder Ann Bus Review-0407_RV_Px" xfId="1969"/>
    <cellStyle name="m_S Binder Ann Bus Review-0407_RV_R&amp;O_0907" xfId="1970"/>
    <cellStyle name="m_S Binder Ann Bus Review-0407_RV_R&amp;O_0907_15.R&amp;D" xfId="1971"/>
    <cellStyle name="m_S Binder Ann Bus Review-0407_RV_R&amp;O_0907_AsPac-Budget Pres S Binder Reg Summary_2008B" xfId="1972"/>
    <cellStyle name="m_S Binder Ann Bus Review-0407_RV_R&amp;O_0907_AsPac-Budget Pres S Binder Reg Summary_2008B(1to30)" xfId="1973"/>
    <cellStyle name="m_S Binder Ann Bus Review-0407_RV_R&amp;O_0907_AsPac-Budget Pres S Binder Reg Summary_2008B(31to60)" xfId="1974"/>
    <cellStyle name="m_S Binder Ann Bus Review-0407_RV_R&amp;O_0907_Bridges_for SB deck" xfId="1975"/>
    <cellStyle name="m_S Binder Ann Bus Review-0407_RV_R&amp;O_0907_Great for MT" xfId="1976"/>
    <cellStyle name="m_S Binder Ann Bus Review-0407_RV_R&amp;O_0907_PTI Slide" xfId="1977"/>
    <cellStyle name="m_S Binder Ann Bus Review-0407_RV_R&amp;O_0907_Px" xfId="1978"/>
    <cellStyle name="m_S Binder Ann Bus Review-0407_RV_R&amp;O_0907_Slide8" xfId="1979"/>
    <cellStyle name="m_S Binder Ann Bus Review-0407_RV_Reinvestment update_0907" xfId="1980"/>
    <cellStyle name="m_S Binder Ann Bus Review-0407_RV_Reinvestment update_0907_15.R&amp;D" xfId="1981"/>
    <cellStyle name="m_S Binder Ann Bus Review-0407_RV_Reinvestment update_0907_AsPac-Budget Pres S Binder Reg Summary_2008B" xfId="1982"/>
    <cellStyle name="m_S Binder Ann Bus Review-0407_RV_Reinvestment update_0907_AsPac-Budget Pres S Binder Reg Summary_2008B(1to30)" xfId="1983"/>
    <cellStyle name="m_S Binder Ann Bus Review-0407_RV_Reinvestment update_0907_AsPac-Budget Pres S Binder Reg Summary_2008B(31to60)" xfId="1984"/>
    <cellStyle name="m_S Binder Ann Bus Review-0407_RV_Reinvestment update_0907_Bridges_for SB deck" xfId="1985"/>
    <cellStyle name="m_S Binder Ann Bus Review-0407_RV_Reinvestment update_0907_Great for MT" xfId="1986"/>
    <cellStyle name="m_S Binder Ann Bus Review-0407_RV_Reinvestment update_0907_PTI Slide" xfId="1987"/>
    <cellStyle name="m_S Binder Ann Bus Review-0407_RV_Reinvestment update_0907_Px" xfId="1988"/>
    <cellStyle name="m_S Binder Ann Bus Review-0407_RV_Reinvestment update_0907_Slide8" xfId="1989"/>
    <cellStyle name="m_S Binder Ann Bus Review-0407_RV_Slide8" xfId="1990"/>
    <cellStyle name="m_Sep Buz Review-val" xfId="1991"/>
    <cellStyle name="m_Sep Buz Review-val_15.R&amp;D" xfId="1992"/>
    <cellStyle name="m_Sep Buz Review-val_AsPac-Budget Pres S Binder Reg Summary_2008B" xfId="1993"/>
    <cellStyle name="m_Sep Buz Review-val_AsPac-Budget Pres S Binder Reg Summary_2008B(1to30)" xfId="1994"/>
    <cellStyle name="m_Sep Buz Review-val_AsPac-Budget Pres S Binder Reg Summary_2008B(31to60)" xfId="1995"/>
    <cellStyle name="m_Sep Buz Review-val_Bridges_for SB deck" xfId="1996"/>
    <cellStyle name="m_Sep Buz Review-val_Great for MT" xfId="1997"/>
    <cellStyle name="m_Sep Buz Review-val_PTI Slide" xfId="1998"/>
    <cellStyle name="m_Sep Buz Review-val_Px" xfId="1999"/>
    <cellStyle name="m_Sep Buz Review-val_Slide8" xfId="2000"/>
    <cellStyle name="Menu_Bkgrd" xfId="2001"/>
    <cellStyle name="měny_BSAnalByPeriod" xfId="2002"/>
    <cellStyle name="Migliaia_COVER5" xfId="2003"/>
    <cellStyle name="Millares [0]_budgetreview.xls Gráfico 1" xfId="2004"/>
    <cellStyle name="Millares_budgetreview.xls Gráfico 1" xfId="2005"/>
    <cellStyle name="Millier0" xfId="2006"/>
    <cellStyle name="Millier1" xfId="2007"/>
    <cellStyle name="Millier2" xfId="2008"/>
    <cellStyle name="Milliers [0]_1_HistoSales2001" xfId="2009"/>
    <cellStyle name="Milliers_1_HistoSales2001" xfId="2010"/>
    <cellStyle name="Moeda [0]_bridfile" xfId="2011"/>
    <cellStyle name="Moeda_bridfile" xfId="2012"/>
    <cellStyle name="Moneda [0]_budgetreview.xls Gráfico 1" xfId="2013"/>
    <cellStyle name="Moneda_Arrow_Peru_SalesForce 2006 -2007-June9" xfId="2014"/>
    <cellStyle name="Monétaire [0]_1_HistoSales2001" xfId="2015"/>
    <cellStyle name="Monétaire_1_HistoSales2001" xfId="2016"/>
    <cellStyle name="Monétaire0" xfId="2017"/>
    <cellStyle name="Monétaire2" xfId="2018"/>
    <cellStyle name="Neutral" xfId="2019"/>
    <cellStyle name="Neutral 2" xfId="2020"/>
    <cellStyle name="new2" xfId="2021"/>
    <cellStyle name="no dec" xfId="2022"/>
    <cellStyle name="No-definido" xfId="2023"/>
    <cellStyle name="Nomal0" xfId="2024"/>
    <cellStyle name="Normal - Style1" xfId="2025"/>
    <cellStyle name="Normal - Style1 2" xfId="2026"/>
    <cellStyle name="Normal - Style2" xfId="2027"/>
    <cellStyle name="Normal 2" xfId="2028"/>
    <cellStyle name="Normal 3" xfId="2029"/>
    <cellStyle name="Normal 4" xfId="2030"/>
    <cellStyle name="Normal 5" xfId="2031"/>
    <cellStyle name="Normal 6" xfId="2032"/>
    <cellStyle name="Normal 7" xfId="2033"/>
    <cellStyle name="Normal 8" xfId="2034"/>
    <cellStyle name="Normal welcome" xfId="2035"/>
    <cellStyle name="Normal_Working Capital Calc Dec 09 Act Jan 26" xfId="2036"/>
    <cellStyle name="Normal_Working Capital Calc Dec 09 Act Jan 26 2" xfId="2037"/>
    <cellStyle name="Normal1" xfId="2038"/>
    <cellStyle name="Normale_A" xfId="2039"/>
    <cellStyle name="normální_BSAnalByPeriod" xfId="2040"/>
    <cellStyle name="Note" xfId="2041"/>
    <cellStyle name="Note 2" xfId="2042"/>
    <cellStyle name="Note 3" xfId="2043"/>
    <cellStyle name="Number" xfId="2044"/>
    <cellStyle name="OScommands" xfId="2045"/>
    <cellStyle name="Output" xfId="2046"/>
    <cellStyle name="Output 2" xfId="2047"/>
    <cellStyle name="pdb.Control" xfId="2048"/>
    <cellStyle name="Percent" xfId="2049"/>
    <cellStyle name="Percent [0]" xfId="2050"/>
    <cellStyle name="Percent [00]" xfId="2051"/>
    <cellStyle name="Percent [2]" xfId="2052"/>
    <cellStyle name="Percent 2" xfId="2053"/>
    <cellStyle name="Percent 2 2" xfId="2054"/>
    <cellStyle name="Percent 3" xfId="2055"/>
    <cellStyle name="Percent 4" xfId="2056"/>
    <cellStyle name="Percent 5" xfId="2057"/>
    <cellStyle name="Percent 6" xfId="2058"/>
    <cellStyle name="Periods" xfId="2059"/>
    <cellStyle name="Pourcentage_August Act+Sep Projection Excl Ext - Values" xfId="2060"/>
    <cellStyle name="Pourcentage0" xfId="2061"/>
    <cellStyle name="Pourcentage1" xfId="2062"/>
    <cellStyle name="Pourcentage2" xfId="2063"/>
    <cellStyle name="PrePop Currency (0)" xfId="2064"/>
    <cellStyle name="PrePop Currency (2)" xfId="2065"/>
    <cellStyle name="PrePop Units (0)" xfId="2066"/>
    <cellStyle name="PrePop Units (1)" xfId="2067"/>
    <cellStyle name="PrePop Units (2)" xfId="2068"/>
    <cellStyle name="PSChar" xfId="2069"/>
    <cellStyle name="pui.Control" xfId="2070"/>
    <cellStyle name="ReadInData" xfId="2071"/>
    <cellStyle name="ReportNums" xfId="2072"/>
    <cellStyle name="Reset range style to defaults" xfId="2073"/>
    <cellStyle name="RevList" xfId="2074"/>
    <cellStyle name="SAPBEXaggData" xfId="2075"/>
    <cellStyle name="SAPBEXaggDataEmph" xfId="2076"/>
    <cellStyle name="SAPBEXaggItem" xfId="2077"/>
    <cellStyle name="SAPBEXaggItemX" xfId="2078"/>
    <cellStyle name="SAPBEXchaText" xfId="2079"/>
    <cellStyle name="SAPBEXexcBad7" xfId="2080"/>
    <cellStyle name="SAPBEXexcBad7 2" xfId="2081"/>
    <cellStyle name="SAPBEXexcBad8" xfId="2082"/>
    <cellStyle name="SAPBEXexcBad8 2" xfId="2083"/>
    <cellStyle name="SAPBEXexcBad9" xfId="2084"/>
    <cellStyle name="SAPBEXexcBad9 2" xfId="2085"/>
    <cellStyle name="SAPBEXexcCritical4" xfId="2086"/>
    <cellStyle name="SAPBEXexcCritical4 2" xfId="2087"/>
    <cellStyle name="SAPBEXexcCritical5" xfId="2088"/>
    <cellStyle name="SAPBEXexcCritical5 2" xfId="2089"/>
    <cellStyle name="SAPBEXexcCritical6" xfId="2090"/>
    <cellStyle name="SAPBEXexcCritical6 2" xfId="2091"/>
    <cellStyle name="SAPBEXexcGood1" xfId="2092"/>
    <cellStyle name="SAPBEXexcGood1 2" xfId="2093"/>
    <cellStyle name="SAPBEXexcGood2" xfId="2094"/>
    <cellStyle name="SAPBEXexcGood2 2" xfId="2095"/>
    <cellStyle name="SAPBEXexcGood3" xfId="2096"/>
    <cellStyle name="SAPBEXexcGood3 2" xfId="2097"/>
    <cellStyle name="SAPBEXfilterDrill" xfId="2098"/>
    <cellStyle name="SAPBEXfilterItem" xfId="2099"/>
    <cellStyle name="SAPBEXfilterItem 2" xfId="2100"/>
    <cellStyle name="SAPBEXfilterText" xfId="2101"/>
    <cellStyle name="SAPBEXformats" xfId="2102"/>
    <cellStyle name="SAPBEXformats 2" xfId="2103"/>
    <cellStyle name="SAPBEXheaderItem" xfId="2104"/>
    <cellStyle name="SAPBEXheaderText" xfId="2105"/>
    <cellStyle name="SAPBEXHLevel0" xfId="2106"/>
    <cellStyle name="SAPBEXHLevel0 2" xfId="2107"/>
    <cellStyle name="SAPBEXHLevel0X" xfId="2108"/>
    <cellStyle name="SAPBEXHLevel0X 2" xfId="2109"/>
    <cellStyle name="SAPBEXHLevel1" xfId="2110"/>
    <cellStyle name="SAPBEXHLevel1 2" xfId="2111"/>
    <cellStyle name="SAPBEXHLevel1X" xfId="2112"/>
    <cellStyle name="SAPBEXHLevel1X 2" xfId="2113"/>
    <cellStyle name="SAPBEXHLevel2" xfId="2114"/>
    <cellStyle name="SAPBEXHLevel2 2" xfId="2115"/>
    <cellStyle name="SAPBEXHLevel2X" xfId="2116"/>
    <cellStyle name="SAPBEXHLevel2X 2" xfId="2117"/>
    <cellStyle name="SAPBEXHLevel3" xfId="2118"/>
    <cellStyle name="SAPBEXHLevel3 2" xfId="2119"/>
    <cellStyle name="SAPBEXHLevel3X" xfId="2120"/>
    <cellStyle name="SAPBEXHLevel3X 2" xfId="2121"/>
    <cellStyle name="SAPBEXinputData" xfId="2122"/>
    <cellStyle name="SAPBEXinputData 2" xfId="2123"/>
    <cellStyle name="SAPBEXItemHeader" xfId="2124"/>
    <cellStyle name="SAPBEXresData" xfId="2125"/>
    <cellStyle name="SAPBEXresData 2" xfId="2126"/>
    <cellStyle name="SAPBEXresDataEmph" xfId="2127"/>
    <cellStyle name="SAPBEXresItem" xfId="2128"/>
    <cellStyle name="SAPBEXresItem 2" xfId="2129"/>
    <cellStyle name="SAPBEXresItemX" xfId="2130"/>
    <cellStyle name="SAPBEXresItemX 2" xfId="2131"/>
    <cellStyle name="SAPBEXstdData" xfId="2132"/>
    <cellStyle name="SAPBEXstdData 2" xfId="2133"/>
    <cellStyle name="SAPBEXstdDataEmph" xfId="2134"/>
    <cellStyle name="SAPBEXstdItem" xfId="2135"/>
    <cellStyle name="SAPBEXstdItem 2" xfId="2136"/>
    <cellStyle name="SAPBEXstdItemX" xfId="2137"/>
    <cellStyle name="SAPBEXstdItemX 2" xfId="2138"/>
    <cellStyle name="SAPBEXtitle" xfId="2139"/>
    <cellStyle name="SAPBEXunassignedItem" xfId="2140"/>
    <cellStyle name="SAPBEXundefined" xfId="2141"/>
    <cellStyle name="Separador de milhares [0]_PRODBMS" xfId="2142"/>
    <cellStyle name="Separador de milhares_PRODBMS" xfId="2143"/>
    <cellStyle name="Sheet Title" xfId="2144"/>
    <cellStyle name="small" xfId="2145"/>
    <cellStyle name="SQL" xfId="2146"/>
    <cellStyle name="Standaard_BMUNITES" xfId="2147"/>
    <cellStyle name="Standard_2003 Headcount" xfId="2148"/>
    <cellStyle name="style" xfId="2149"/>
    <cellStyle name="Style 1" xfId="2150"/>
    <cellStyle name="Style 105" xfId="2151"/>
    <cellStyle name="Style 107" xfId="2152"/>
    <cellStyle name="Style 1072" xfId="2153"/>
    <cellStyle name="Style 1073" xfId="2154"/>
    <cellStyle name="Style 1074" xfId="2155"/>
    <cellStyle name="Style 1075" xfId="2156"/>
    <cellStyle name="Style 1076" xfId="2157"/>
    <cellStyle name="Style 1077" xfId="2158"/>
    <cellStyle name="Style 1078" xfId="2159"/>
    <cellStyle name="Style 1079" xfId="2160"/>
    <cellStyle name="Style 109" xfId="2161"/>
    <cellStyle name="Style 111" xfId="2162"/>
    <cellStyle name="Style 21" xfId="2163"/>
    <cellStyle name="Style 22" xfId="2164"/>
    <cellStyle name="Style 23" xfId="2165"/>
    <cellStyle name="Style 24" xfId="2166"/>
    <cellStyle name="Style 25" xfId="2167"/>
    <cellStyle name="Style 26" xfId="2168"/>
    <cellStyle name="Style 27" xfId="2169"/>
    <cellStyle name="Style 28" xfId="2170"/>
    <cellStyle name="Style 29" xfId="2171"/>
    <cellStyle name="Style 30" xfId="2172"/>
    <cellStyle name="Style 31" xfId="2173"/>
    <cellStyle name="Style 32" xfId="2174"/>
    <cellStyle name="Style 33" xfId="2175"/>
    <cellStyle name="Style 34" xfId="2176"/>
    <cellStyle name="Style 35" xfId="2177"/>
    <cellStyle name="Style 36" xfId="2178"/>
    <cellStyle name="Style 37" xfId="2179"/>
    <cellStyle name="Style 38" xfId="2180"/>
    <cellStyle name="Style 39" xfId="2181"/>
    <cellStyle name="Style 40" xfId="2182"/>
    <cellStyle name="Style 41" xfId="2183"/>
    <cellStyle name="Style 42" xfId="2184"/>
    <cellStyle name="Style 43" xfId="2185"/>
    <cellStyle name="Style 44" xfId="2186"/>
    <cellStyle name="Style 45" xfId="2187"/>
    <cellStyle name="Style 46" xfId="2188"/>
    <cellStyle name="Style 48" xfId="2189"/>
    <cellStyle name="Style 50" xfId="2190"/>
    <cellStyle name="Style 52" xfId="2191"/>
    <cellStyle name="Style 54" xfId="2192"/>
    <cellStyle name="Style 56" xfId="2193"/>
    <cellStyle name="Style 57" xfId="2194"/>
    <cellStyle name="Style 58" xfId="2195"/>
    <cellStyle name="Style 59" xfId="2196"/>
    <cellStyle name="Style 60" xfId="2197"/>
    <cellStyle name="Style 61" xfId="2198"/>
    <cellStyle name="Style 62" xfId="2199"/>
    <cellStyle name="Style 63" xfId="2200"/>
    <cellStyle name="Style 665" xfId="2201"/>
    <cellStyle name="Style 673" xfId="2202"/>
    <cellStyle name="style_Book2" xfId="2203"/>
    <cellStyle name="Style1" xfId="2204"/>
    <cellStyle name="Style2" xfId="2205"/>
    <cellStyle name="Style3" xfId="2206"/>
    <cellStyle name="Style4" xfId="2207"/>
    <cellStyle name="Style5" xfId="2208"/>
    <cellStyle name="Style6" xfId="2209"/>
    <cellStyle name="Style7" xfId="2210"/>
    <cellStyle name="Style8" xfId="2211"/>
    <cellStyle name="Sub-title" xfId="2212"/>
    <cellStyle name="Subtotal" xfId="2213"/>
    <cellStyle name="Table" xfId="2214"/>
    <cellStyle name="Text Indent A" xfId="2215"/>
    <cellStyle name="Text Indent B" xfId="2216"/>
    <cellStyle name="Text Indent C" xfId="2217"/>
    <cellStyle name="þ" xfId="2218"/>
    <cellStyle name="þ_15.R&amp;D" xfId="2219"/>
    <cellStyle name="þ_AsPac-Budget deck 2008" xfId="2220"/>
    <cellStyle name="þ_AsPac-Budget Pres S Binder Reg Summary_2008B" xfId="2221"/>
    <cellStyle name="þ_AsPac-Budget Pres S Binder Reg Summary_2008B(1to30)" xfId="2222"/>
    <cellStyle name="þ_AsPac-Budget Pres S Binder Reg Summary_2008B(31to60)" xfId="2223"/>
    <cellStyle name="þ_Bridges_for SB deck" xfId="2224"/>
    <cellStyle name="þ_Great for MT" xfId="2225"/>
    <cellStyle name="þ_PTI Slide" xfId="2226"/>
    <cellStyle name="þ_Px" xfId="2227"/>
    <cellStyle name="þ_Slide8" xfId="2228"/>
    <cellStyle name="þ_x001D_ð" xfId="2229"/>
    <cellStyle name="þ_x001D_ð &amp;ý&amp;†ýG_x0008_€ X&#10;_x0007__x0001__x0001_" xfId="2230"/>
    <cellStyle name="þ_x001D_ð &amp;ý&amp;†ýG_x0008_ X&#10;_x0007__x0001__x0001_" xfId="2231"/>
    <cellStyle name="þ_x001D_ð7" xfId="2232"/>
    <cellStyle name="þ_x001D_ð7_x000C_" xfId="2233"/>
    <cellStyle name="þ_x001D_ð7_x000C_î" xfId="2234"/>
    <cellStyle name="þ_x001D_ð7_x000C_îþ_x0007_" xfId="2235"/>
    <cellStyle name="þ_x001D_ð7_x000C_îþ_x0007_&#13;" xfId="2236"/>
    <cellStyle name="þ_x001D_ð7_x000C_îþ_x0007_&#13;á" xfId="2237"/>
    <cellStyle name="þ_x001D_ð7_x000C_îþ_x0007_&#13;áþ" xfId="2238"/>
    <cellStyle name="þ_x001D_ð7_x000C_îþ_x0007_&#13;áþU" xfId="2239"/>
    <cellStyle name="þ_x001D_ð7_x000C_îþ_x0007_&#13;áþU_x0001_" xfId="2240"/>
    <cellStyle name="þ_x001D_ð7_x000C_îþ_x0007_&#13;áþU_x0001__x0010_" xfId="2241"/>
    <cellStyle name="þ_x001D_ð7_x000C_îþ_x0007_&#13;áþU_x0001__x0010__x0011_—" xfId="2242"/>
    <cellStyle name="þ_x001D_ð7_x000C_îþ_x0007_&#13;áþU_x0001__x0010__x0011_—_x0016_" xfId="2243"/>
    <cellStyle name="þ_x001D_ð7_x000C_îþ_x0007_&#13;áþU_x0001__x0010__x0011_—_x0016__x0007__x0001_" xfId="2244"/>
    <cellStyle name="þ_x001D_ð7_x000C_îþ_x0007_&#13;áþU_x0001__x0010__x0011_—_x0016__x0007__x0001__x0001_" xfId="2245"/>
    <cellStyle name="þ_x001D_ð7_x000C_îþ_x0007_&#13;áþU_15.R&amp;D" xfId="2246"/>
    <cellStyle name="þ_x001D_ð7_x000C_îþ_x0007_&#13;áþU_x0001__x0010__15.R&amp;D" xfId="2247"/>
    <cellStyle name="þ_x001D_ð7_x000C_îþ_x0007_&#13;áþU_x0001__x0010__x0011_—_15.R&amp;D" xfId="2248"/>
    <cellStyle name="þ_x001D_ð7_x000C_îþ_x0007_&#13;áþU_x0001__x0010__x0011_—_x0016__15.R&amp;D" xfId="2249"/>
    <cellStyle name="þ_x001D_ð7_x000C_îþ_x0007_&#13;áþU_x0001__x0010__x0011_—_x0016__x0007__x0001__15.R&amp;D" xfId="2250"/>
    <cellStyle name="þ_x001D_ð7_x000C_îþ_x0007_&#13;áþU_AP_Monthly Biz Review_0607" xfId="2251"/>
    <cellStyle name="þ_x001D_ð7_x000C_îþ_x0007_&#13;áþU_x0001__x0010__x0011_—_AP_Monthly Biz Review_0607" xfId="2252"/>
    <cellStyle name="þ_x001D_ð7_x000C_îþ_x0007_&#13;áþU_x0001__x0010__x0011_—_x0016__x0007__x0001__AP_Monthly Biz Review_0607" xfId="2253"/>
    <cellStyle name="þ_x001D_ð7_x000C_îþ_x0007_&#13;áþU_AP_Monthly Biz Review_0607_15.R&amp;D" xfId="2254"/>
    <cellStyle name="þ_x001D_ð7_x000C_îþ_x0007_&#13;áþU_x0001__x0010__x0011_—_AP_Monthly Biz Review_0607_15.R&amp;D" xfId="2255"/>
    <cellStyle name="þ_x001D_ð7_x000C_îþ_x0007_&#13;áþU_AP_Monthly Biz Review_0607_AsPac-Budget Pres S Binder Reg Summary_2008B" xfId="2256"/>
    <cellStyle name="þ_x001D_ð7_x000C_îþ_x0007_&#13;áþU_x0001__x0010__x0011_—_AP_Monthly Biz Review_0607_AsPac-Budget Pres S Binder Reg Summary_2008B" xfId="2257"/>
    <cellStyle name="þ_x001D_ð7_x000C_îþ_x0007_&#13;áþU_AP_Monthly Biz Review_0607_AsPac-Budget Pres S Binder Reg Summary_2008B(1to30)" xfId="2258"/>
    <cellStyle name="þ_x001D_ð7_x000C_îþ_x0007_&#13;áþU_x0001__x0010__x0011_—_AP_Monthly Biz Review_0607_AsPac-Budget Pres S Binder Reg Summary_2008B(1to30)" xfId="2259"/>
    <cellStyle name="þ_x001D_ð7_x000C_îþ_x0007_&#13;áþU_AP_Monthly Biz Review_0607_AsPac-Budget Pres S Binder Reg Summary_2008B(31to60)" xfId="2260"/>
    <cellStyle name="þ_x001D_ð7_x000C_îþ_x0007_&#13;áþU_x0001__x0010__x0011_—_AP_Monthly Biz Review_0607_AsPac-Budget Pres S Binder Reg Summary_2008B(31to60)" xfId="2261"/>
    <cellStyle name="þ_x001D_ð7_x000C_îþ_x0007_&#13;áþU_AP_Monthly Biz Review_0607_Bridges_for SB deck" xfId="2262"/>
    <cellStyle name="þ_x001D_ð7_x000C_îþ_x0007_&#13;áþU_x0001__x0010__x0011_—_AP_Monthly Biz Review_0607_Bridges_for SB deck" xfId="2263"/>
    <cellStyle name="þ_x001D_ð7_x000C_îþ_x0007_&#13;áþU_AP_Monthly Biz Review_0607_Great for MT" xfId="2264"/>
    <cellStyle name="þ_x001D_ð7_x000C_îþ_x0007_&#13;áþU_x0001__x0010__x0011_—_AP_Monthly Biz Review_0607_Great for MT" xfId="2265"/>
    <cellStyle name="þ_x001D_ð7_x000C_îþ_x0007_&#13;áþU_AP_Monthly Biz Review_0607_PTI Slide" xfId="2266"/>
    <cellStyle name="þ_x001D_ð7_x000C_îþ_x0007_&#13;áþU_x0001__x0010__x0011_—_AP_Monthly Biz Review_0607_PTI Slide" xfId="2267"/>
    <cellStyle name="þ_x001D_ð7_x000C_îþ_x0007_&#13;áþU_AP_Monthly Biz Review_0607_Px" xfId="2268"/>
    <cellStyle name="þ_x001D_ð7_x000C_îþ_x0007_&#13;áþU_x0001__x0010__x0011_—_AP_Monthly Biz Review_0607_Px" xfId="2269"/>
    <cellStyle name="þ_x001D_ð7_x000C_îþ_x0007_&#13;áþU_AP_Monthly Biz Review_0607_Slide8" xfId="2270"/>
    <cellStyle name="þ_x001D_ð7_x000C_îþ_x0007_&#13;áþU_x0001__x0010__x0011_—_AP_Monthly Biz Review_0607_Slide8" xfId="2271"/>
    <cellStyle name="þ_x001D_ð7_x000C_îþ_x0007_&#13;áþU_AP_Monthly Biz Review_0907" xfId="2272"/>
    <cellStyle name="þ_x001D_ð7_x000C_îþ_x0007_&#13;áþU_x0001__x0010__x0011_—_AsPac-Budget deck 2008" xfId="2273"/>
    <cellStyle name="þ_x001D_ð7_x000C_îþ_x0007_&#13;áþU_AsPac-Budget Pres S Binder Reg Summary_2008B" xfId="2274"/>
    <cellStyle name="þ_x001D_ð7_x000C_îþ_x0007_&#13;áþU_x0001__x0010__AsPac-Budget Pres S Binder Reg Summary_2008B" xfId="2275"/>
    <cellStyle name="þ_x001D_ð7_x000C_îþ_x0007_&#13;áþU_x0001__x0010__x0011_—_AsPac-Budget Pres S Binder Reg Summary_2008B" xfId="2276"/>
    <cellStyle name="þ_x001D_ð7_x000C_îþ_x0007_&#13;áþU_x0001__x0010__x0011_—_x0016__AsPac-Budget Pres S Binder Reg Summary_2008B" xfId="2277"/>
    <cellStyle name="þ_x001D_ð7_x000C_îþ_x0007_&#13;áþU_x0001__x0010__x0011_—_x0016__x0007__x0001__AsPac-Budget Pres S Binder Reg Summary_2008B" xfId="2278"/>
    <cellStyle name="þ_x001D_ð7_x000C_îþ_x0007_&#13;áþU_AsPac-Budget Pres S Binder Reg Summary_2008B(1to30)" xfId="2279"/>
    <cellStyle name="þ_x001D_ð7_x000C_îþ_x0007_&#13;áþU_x0001__x0010__AsPac-Budget Pres S Binder Reg Summary_2008B(1to30)" xfId="2280"/>
    <cellStyle name="þ_x001D_ð7_x000C_îþ_x0007_&#13;áþU_x0001__x0010__x0011_—_AsPac-Budget Pres S Binder Reg Summary_2008B(1to30)" xfId="2281"/>
    <cellStyle name="þ_x001D_ð7_x000C_îþ_x0007_&#13;áþU_x0001__x0010__x0011_—_x0016__AsPac-Budget Pres S Binder Reg Summary_2008B(1to30)" xfId="2282"/>
    <cellStyle name="þ_x001D_ð7_x000C_îþ_x0007_&#13;áþU_x0001__x0010__x0011_—_x0016__x0007__x0001__AsPac-Budget Pres S Binder Reg Summary_2008B(1to30)" xfId="2283"/>
    <cellStyle name="þ_x001D_ð7_x000C_îþ_x0007_&#13;áþU_AsPac-Budget Pres S Binder Reg Summary_2008B(31to60)" xfId="2284"/>
    <cellStyle name="þ_x001D_ð7_x000C_îþ_x0007_&#13;áþU_x0001__x0010__AsPac-Budget Pres S Binder Reg Summary_2008B(31to60)" xfId="2285"/>
    <cellStyle name="þ_x001D_ð7_x000C_îþ_x0007_&#13;áþU_x0001__x0010__x0011_—_AsPac-Budget Pres S Binder Reg Summary_2008B(31to60)" xfId="2286"/>
    <cellStyle name="þ_x001D_ð7_x000C_îþ_x0007_&#13;áþU_x0001__x0010__x0011_—_x0016__AsPac-Budget Pres S Binder Reg Summary_2008B(31to60)" xfId="2287"/>
    <cellStyle name="þ_x001D_ð7_x000C_îþ_x0007_&#13;áþU_x0001__x0010__x0011_—_x0016__x0007__x0001__AsPac-Budget Pres S Binder Reg Summary_2008B(31to60)" xfId="2288"/>
    <cellStyle name="þ_x001D_ð7_x000C_îþ_x0007_&#13;áþU_Bridges_for SB deck" xfId="2289"/>
    <cellStyle name="þ_x001D_ð7_x000C_îþ_x0007_&#13;áþU_x0001__x0010__Bridges_for SB deck" xfId="2290"/>
    <cellStyle name="þ_x001D_ð7_x000C_îþ_x0007_&#13;áþU_x0001__x0010__x0011_—_Bridges_for SB deck" xfId="2291"/>
    <cellStyle name="þ_x001D_ð7_x000C_îþ_x0007_&#13;áþU_x0001__x0010__x0011_—_x0016__Bridges_for SB deck" xfId="2292"/>
    <cellStyle name="þ_x001D_ð7_x000C_îþ_x0007_&#13;áþU_x0001__x0010__x0011_—_x0016__x0007__x0001__Bridges_for SB deck" xfId="2293"/>
    <cellStyle name="þ_x001D_ð7_x000C_îþ_x0007_&#13;áþU_Comments fr MT(Jun 22)" xfId="2294"/>
    <cellStyle name="þ_x001D_ð7_x000C_îþ_x0007_&#13;áþU_x0001__x0010__Great for MT" xfId="2295"/>
    <cellStyle name="þ_x001D_ð7_x000C_îþ_x0007_&#13;áþU_x0001__x0010__x0011_—_Great for MT" xfId="2296"/>
    <cellStyle name="þ_x001D_ð7_x000C_îþ_x0007_&#13;áþU_x0001__x0010__x0011_—_x0016__Great for MT" xfId="2297"/>
    <cellStyle name="þ_x001D_ð7_x000C_îþ_x0007_&#13;áþU_x0001__x0010__x0011_—_x0016__x0007__x0001__Great for MT" xfId="2298"/>
    <cellStyle name="þ_x001D_ð7_x000C_îþ_x0007_&#13;áþU_PTI Slide" xfId="2299"/>
    <cellStyle name="þ_x001D_ð7_x000C_îþ_x0007_&#13;áþU_x0001__x0010__PTI Slide" xfId="2300"/>
    <cellStyle name="þ_x001D_ð7_x000C_îþ_x0007_&#13;áþU_x0001__x0010__x0011_—_PTI Slide" xfId="2301"/>
    <cellStyle name="þ_x001D_ð7_x000C_îþ_x0007_&#13;áþU_x0001__x0010__x0011_—_x0016__PTI Slide" xfId="2302"/>
    <cellStyle name="þ_x001D_ð7_x000C_îþ_x0007_&#13;áþU_x0001__x0010__x0011_—_x0016__x0007__x0001__PTI Slide" xfId="2303"/>
    <cellStyle name="þ_x001D_ð7_x000C_îþ_x0007_&#13;áþU_Px" xfId="2304"/>
    <cellStyle name="þ_x001D_ð7_x000C_îþ_x0007_&#13;áþU_x0001__x0010__Px" xfId="2305"/>
    <cellStyle name="þ_x001D_ð7_x000C_îþ_x0007_&#13;áþU_x0001__x0010__x0011_—_Px" xfId="2306"/>
    <cellStyle name="þ_x001D_ð7_x000C_îþ_x0007_&#13;áþU_x0001__x0010__x0011_—_x0016__Px" xfId="2307"/>
    <cellStyle name="þ_x001D_ð7_x000C_îþ_x0007_&#13;áþU_x0001__x0010__x0011_—_x0016__x0007__x0001__Px" xfId="2308"/>
    <cellStyle name="þ_x001D_ð7_x000C_îþ_x0007_&#13;áþU_Slide8" xfId="2309"/>
    <cellStyle name="þ_x001D_ð7_x000C_îþ_x0007_&#13;áþU_x0001__x0010__Slide8" xfId="2310"/>
    <cellStyle name="þ_x001D_ð7_x000C_îþ_x0007_&#13;áþU_x0001__x0010__x0011_—_Slide8" xfId="2311"/>
    <cellStyle name="þ_x001D_ð7_x000C_îþ_x0007_&#13;áþU_x0001__x0010__x0011_—_x0016__Slide8" xfId="2312"/>
    <cellStyle name="þ_x001D_ð7_x000C_îþ_x0007_&#13;áþU_x0001__x0010__x0011_—_x0016__x0007__x0001__Slide8" xfId="2313"/>
    <cellStyle name="þ_x001D_ð7_x000C_îþ_x0007__15.R&amp;D" xfId="2314"/>
    <cellStyle name="þ_x001D_ð7_15.R&amp;D" xfId="2315"/>
    <cellStyle name="Title" xfId="2316"/>
    <cellStyle name="Title 2" xfId="2317"/>
    <cellStyle name="Titre" xfId="2318"/>
    <cellStyle name="Titre colonnes" xfId="2319"/>
    <cellStyle name="Titre lignes" xfId="2320"/>
    <cellStyle name="Titre_2008 Prelim Outlook" xfId="2321"/>
    <cellStyle name="Total" xfId="2322"/>
    <cellStyle name="Total 2" xfId="2323"/>
    <cellStyle name="UI Background" xfId="2324"/>
    <cellStyle name="UIScreenText" xfId="2325"/>
    <cellStyle name="Valuta_COVER5" xfId="2326"/>
    <cellStyle name="Variables" xfId="2327"/>
    <cellStyle name="Währung [0]_2003 Headcount" xfId="2328"/>
    <cellStyle name="Währung_2003 Headcount" xfId="2329"/>
    <cellStyle name="Warning Text" xfId="2330"/>
    <cellStyle name="Warning Text 2" xfId="2331"/>
    <cellStyle name="เครื่องหมายจุลภาค_file excel for brandplan 2005" xfId="2332"/>
    <cellStyle name="เปอร์เซ็นต์_file excel for brandplan 2005" xfId="2333"/>
    <cellStyle name="ปกติ_file excel for brandplan 2005" xfId="2334"/>
    <cellStyle name="똿뗦먛귟 [0.00]_PRODUCT DETAIL Q1" xfId="2335"/>
    <cellStyle name="똿뗦먛귟_PRODUCT DETAIL Q1" xfId="2336"/>
    <cellStyle name="믅됞 [0.00]_PRODUCT DETAIL Q1" xfId="2337"/>
    <cellStyle name="믅됞_PRODUCT DETAIL Q1" xfId="2338"/>
    <cellStyle name="뷭?_BOOKSHIP" xfId="2339"/>
    <cellStyle name="쉼표 [0]_Book2" xfId="2340"/>
    <cellStyle name="쉼표_2005 Cost Overlay reconcilition_Korea(Dec1)" xfId="2341"/>
    <cellStyle name="콤마 [0]_1.품의서" xfId="2342"/>
    <cellStyle name="콤마_1.품의서" xfId="2343"/>
    <cellStyle name="표준_Book2" xfId="2344"/>
    <cellStyle name="一般_AsPac-Business Update-0106 template-2" xfId="2345"/>
    <cellStyle name="千位分隔_DN0401" xfId="2346"/>
    <cellStyle name="常规_BUF0406i" xfId="2347"/>
    <cellStyle name="未定義" xfId="2348"/>
    <cellStyle name="桁区切り [0.00]_Bridge" xfId="2349"/>
    <cellStyle name="桁区切り_Bridge" xfId="2350"/>
    <cellStyle name="標準_BMLBridge06ProvsBud" xfId="235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externalLink" Target="externalLinks/externalLink9.xml" /><Relationship Id="rId26" Type="http://schemas.openxmlformats.org/officeDocument/2006/relationships/externalLink" Target="externalLinks/externalLink10.xml" /><Relationship Id="rId27" Type="http://schemas.openxmlformats.org/officeDocument/2006/relationships/externalLink" Target="externalLinks/externalLink11.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70</xdr:row>
      <xdr:rowOff>0</xdr:rowOff>
    </xdr:from>
    <xdr:to>
      <xdr:col>6</xdr:col>
      <xdr:colOff>190500</xdr:colOff>
      <xdr:row>70</xdr:row>
      <xdr:rowOff>142875</xdr:rowOff>
    </xdr:to>
    <xdr:pic>
      <xdr:nvPicPr>
        <xdr:cNvPr id="1" name="BExApplication" hidden="1"/>
        <xdr:cNvPicPr preferRelativeResize="1">
          <a:picLocks noChangeAspect="1"/>
        </xdr:cNvPicPr>
      </xdr:nvPicPr>
      <xdr:blipFill>
        <a:blip r:embed="rId1"/>
        <a:stretch>
          <a:fillRect/>
        </a:stretch>
      </xdr:blipFill>
      <xdr:spPr>
        <a:xfrm>
          <a:off x="3657600" y="11334750"/>
          <a:ext cx="190500" cy="142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Shared\FinRpt\CONSOL\2008\10_2008\Income%20Statement\ER\IRPAC\Shared\FinRpt\EARNINGS%20RELEASE\2007\Q1\IRPAC\IRPAC_Q32006%20Draft%206%2010.27.06%20valued.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Shared\FinRpt\CONSOL\2009\12_2009\Income%20Statement\10_ER\IRPAC\IRPAC_Q4%202009_Final_3.19.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Shared\FinRpt\PRESS\2005\Q3\After%20tax%20specified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Shared\FinRpt\CONSOL\2008\12_2008\Balance%20Sheet\Balance%20Sheet%20Analysis%20and%20Entities'%20Fluxes\BS%20ANA%2012-2008_Millions_revised_2.17.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Shared\FinRpt\CONSOL\2009\05_2009\Balance%20Sheet\Balance%20Sheet%20Analysis\Revised%20Analysis%20Templates\Accounts%20Payable%20BS%20analysi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tangd2\Local%20Settings\Temporary%20Internet%20Files\Content.Outlook\1DXQERVN\Net%20Inventory%20Budget%20Rat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J:\FINRPT\CONVRPT\PARALLEL.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Shared\FinRpt\CONSOL\2005\12_2005\CTA\FX%20on%20LT%20IC%20Loans%20-%20Dec%20200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uslvlbmsfsp004.one.ads.bms.com\shared02\Shared\FinRpt\CONSOL\2009\12_2009\Income%20Statement\10_ER\IRPAC\IRPAC_Q4%202009_Final_3.19.1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Shared\BUDGETS\Cash%20Flow%20-%20Staff\2006%20BS%20Projection\2006%20Staff%20Budget%20-%20with%20Dec%20actuals%2002-21-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_including"/>
      <sheetName val="price_vol_fx"/>
      <sheetName val="Review"/>
      <sheetName val="Worldwide"/>
      <sheetName val="Domestic"/>
      <sheetName val="International"/>
      <sheetName val="WW &amp; Dom non comparable"/>
      <sheetName val="Gross Margin non comparable"/>
      <sheetName val="R&amp;D non comparable"/>
      <sheetName val="Tax Rate non comparable"/>
      <sheetName val="Pretax non comparable"/>
      <sheetName val=" EPS non comparable"/>
      <sheetName val="Specified Items - QTD"/>
      <sheetName val="Specified Items - YTD-NOT USED"/>
      <sheetName val="Specifiec Items - YTD"/>
      <sheetName val="ADDL DATA"/>
      <sheetName val="Proj Specified"/>
      <sheetName val="US MOH- Dom"/>
      <sheetName val="US MOH- Intnl"/>
      <sheetName val="Module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 Summary_including"/>
      <sheetName val="2. PVE - YTD"/>
      <sheetName val="3. Review"/>
      <sheetName val="4. FX Impact"/>
      <sheetName val="5. Bio Pharma Key Products"/>
      <sheetName val="6. Worldwide"/>
      <sheetName val="7. Domestic"/>
      <sheetName val="8. International"/>
      <sheetName val="9. GAAP to NonGAAP PL_DECYTD07"/>
      <sheetName val="10. GAAP to NonGAAP PL_MarQTD08"/>
      <sheetName val="11. GAAP to NonGAAP PL_JunQTD08"/>
      <sheetName val="12. GAAP to NonGAAP PL_SepQTD08"/>
      <sheetName val="13. GAAP to NonGAAP PL_DECQTD08"/>
      <sheetName val="14. GAAP to NonGAAP PL_DECYTD08"/>
      <sheetName val="15. GAAP to NonGAAP PL_MarQTD09"/>
      <sheetName val="16. GAAP to NonGAAP PL_JunQTD09"/>
      <sheetName val="17. GAAP to NonGAAP PL_SepQTD09"/>
      <sheetName val="18. GAAP to NonGAAP PL_DecQTD09"/>
      <sheetName val="BExRepositorySheet"/>
      <sheetName val="19. GAAP to NonGAAP PL_DecYTD"/>
      <sheetName val="20. Specified Items - QTD"/>
      <sheetName val="Specified Items - YTD-NOT USED"/>
      <sheetName val="21. Specified Items-YTD"/>
      <sheetName val="22. ADDL DATA"/>
      <sheetName val="23. Proj Specified"/>
      <sheetName val="24. GAAP to NonGAAP Pretax PM"/>
      <sheetName val="25. Working Capital"/>
      <sheetName val="Module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fter tax non comparable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BALSHEET - Millions"/>
      <sheetName val="AR"/>
      <sheetName val="MiscRec"/>
      <sheetName val="Inventory"/>
      <sheetName val="Prepaid"/>
      <sheetName val="PP&amp;E"/>
      <sheetName val="Patents"/>
      <sheetName val="DefSystem"/>
      <sheetName val="Invest in Oth Co."/>
      <sheetName val="Oth. Assets"/>
      <sheetName val="Goodwill"/>
      <sheetName val="AP"/>
      <sheetName val="STDebt"/>
      <sheetName val="Accrued Litigation"/>
      <sheetName val="AccruedSupport"/>
      <sheetName val="AccruedLiab"/>
      <sheetName val="Deferred Income ST"/>
      <sheetName val="Pension"/>
      <sheetName val="DefComp"/>
      <sheetName val="Def income LT"/>
      <sheetName val="OthLiab"/>
      <sheetName val="LTDebt"/>
      <sheetName val="Other Comprehensive Income"/>
      <sheetName val="Module1"/>
      <sheetName val="BExRepositoryShee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ExRepositorySheet"/>
      <sheetName val="Accounts Payable Analysis"/>
      <sheetName val="Payables by Account"/>
      <sheetName val="BS Payables by Entity"/>
      <sheetName val="AP By MGMT Code"/>
      <sheetName val="Graph"/>
      <sheetName val="BS Payables by Region"/>
    </sheetNames>
    <sheetDataSet>
      <sheetData sheetId="4">
        <row r="9">
          <cell r="A9" t="str">
            <v>Company</v>
          </cell>
          <cell r="B9" t="str">
            <v>DBA</v>
          </cell>
          <cell r="D9" t="str">
            <v>Company</v>
          </cell>
          <cell r="E9" t="str">
            <v>DBA, REST_H</v>
          </cell>
        </row>
        <row r="10">
          <cell r="A10" t="str">
            <v>FS Line Item</v>
          </cell>
          <cell r="B10" t="str">
            <v/>
          </cell>
          <cell r="D10" t="str">
            <v>User Exit text variable displays number of input Quarter</v>
          </cell>
          <cell r="E10" t="str">
            <v>1</v>
          </cell>
        </row>
        <row r="11">
          <cell r="A11" t="str">
            <v>Management Entity</v>
          </cell>
          <cell r="B11" t="str">
            <v>Total BMS</v>
          </cell>
          <cell r="D11" t="str">
            <v>Text Variable to Display Text for Fiscal period</v>
          </cell>
          <cell r="E11" t="str">
            <v>Mar</v>
          </cell>
        </row>
        <row r="12">
          <cell r="A12" t="str">
            <v>Period</v>
          </cell>
          <cell r="B12" t="str">
            <v/>
          </cell>
          <cell r="D12" t="str">
            <v>Year</v>
          </cell>
          <cell r="E12" t="str">
            <v>2009</v>
          </cell>
        </row>
        <row r="13">
          <cell r="A13" t="str">
            <v>Specified Item Type</v>
          </cell>
          <cell r="B13" t="str">
            <v/>
          </cell>
          <cell r="D13" t="str">
            <v>Customer Exit returns range of periods for QTD</v>
          </cell>
          <cell r="E13" t="str">
            <v>January..March</v>
          </cell>
        </row>
        <row r="14">
          <cell r="A14" t="str">
            <v>Transaction Type</v>
          </cell>
          <cell r="B14" t="str">
            <v/>
          </cell>
          <cell r="D14" t="str">
            <v>FS Line Item</v>
          </cell>
          <cell r="E14" t="str">
            <v>Total Account Payabl</v>
          </cell>
        </row>
        <row r="15">
          <cell r="A15" t="str">
            <v>Year</v>
          </cell>
          <cell r="B15" t="str">
            <v/>
          </cell>
          <cell r="D15" t="str">
            <v>Select Group (1) or Functional (2) Currency</v>
          </cell>
          <cell r="E15" t="str">
            <v>1</v>
          </cell>
        </row>
        <row r="16">
          <cell r="D16" t="str">
            <v>Time Period</v>
          </cell>
          <cell r="E16" t="str">
            <v>March</v>
          </cell>
        </row>
        <row r="17">
          <cell r="D17" t="str">
            <v>Transaction Type</v>
          </cell>
          <cell r="E17" t="str">
            <v>REST_H, All Movement Types</v>
          </cell>
        </row>
        <row r="18">
          <cell r="D18" t="str">
            <v>Document Type</v>
          </cell>
          <cell r="E18" t="str">
            <v>]CF[</v>
          </cell>
        </row>
        <row r="19">
          <cell r="D19" t="str">
            <v>Company</v>
          </cell>
          <cell r="E19" t="str">
            <v>REST_H, DBA</v>
          </cell>
        </row>
        <row r="20">
          <cell r="D20" t="str">
            <v>Controlling Area</v>
          </cell>
          <cell r="E20" t="str">
            <v>Bristol Myers Squibb Co</v>
          </cell>
        </row>
        <row r="21">
          <cell r="D21" t="str">
            <v>Cons Chart of Accts</v>
          </cell>
          <cell r="E21" t="str">
            <v>GC</v>
          </cell>
        </row>
        <row r="22">
          <cell r="D22" t="str">
            <v>FS Line Item</v>
          </cell>
          <cell r="E22" t="str">
            <v>Total Account Payabl</v>
          </cell>
        </row>
        <row r="23">
          <cell r="D23" t="str">
            <v>Version</v>
          </cell>
          <cell r="E23" t="str">
            <v>Actual Version</v>
          </cell>
        </row>
        <row r="24">
          <cell r="D24" t="str">
            <v>Fiscal Year variant</v>
          </cell>
          <cell r="E24" t="str">
            <v>Calendar year, 4 spec. periods</v>
          </cell>
        </row>
        <row r="25">
          <cell r="D25" t="str">
            <v>Year</v>
          </cell>
          <cell r="E25" t="str">
            <v>2009</v>
          </cell>
        </row>
        <row r="26">
          <cell r="A26" t="str">
            <v>Key Figures</v>
          </cell>
          <cell r="B26" t="str">
            <v>,Mar YTD</v>
          </cell>
          <cell r="D26" t="str">
            <v>Last Refreshed</v>
          </cell>
          <cell r="E26" t="str">
            <v>04/24/2009 14:15:38</v>
          </cell>
        </row>
        <row r="28">
          <cell r="B28" t="str">
            <v>FS Line Item</v>
          </cell>
          <cell r="C28" t="str">
            <v>ACTPAY</v>
          </cell>
          <cell r="D28" t="str">
            <v>
5100</v>
          </cell>
          <cell r="E28" t="str">
            <v>
5103</v>
          </cell>
          <cell r="F28" t="str">
            <v>
5110</v>
          </cell>
        </row>
        <row r="29">
          <cell r="A29" t="str">
            <v>Management Entity</v>
          </cell>
          <cell r="C29" t="str">
            <v>Total Account Payabl</v>
          </cell>
          <cell r="D29" t="str">
            <v>Account Payable -</v>
          </cell>
          <cell r="E29" t="str">
            <v>Accounts Payable f</v>
          </cell>
          <cell r="F29" t="str">
            <v>Accounts Payable f</v>
          </cell>
        </row>
        <row r="30">
          <cell r="A30" t="str">
            <v>Total BMS</v>
          </cell>
          <cell r="B30" t="str">
            <v>Mar YTD</v>
          </cell>
          <cell r="C30">
            <v>-1292981.92597</v>
          </cell>
          <cell r="D30">
            <v>-1247082.2248</v>
          </cell>
          <cell r="E30">
            <v>-43136.74921</v>
          </cell>
          <cell r="F30">
            <v>-2762.95196</v>
          </cell>
        </row>
        <row r="31">
          <cell r="A31" t="str">
            <v>Total Company</v>
          </cell>
          <cell r="B31" t="str">
            <v>Mar YTD</v>
          </cell>
          <cell r="C31">
            <v>-1292981.92597</v>
          </cell>
          <cell r="D31">
            <v>-1247082.2248</v>
          </cell>
          <cell r="E31">
            <v>-43136.74921</v>
          </cell>
          <cell r="F31">
            <v>-2762.95196</v>
          </cell>
        </row>
        <row r="32">
          <cell r="A32" t="str">
            <v>Continuing Ops.</v>
          </cell>
          <cell r="B32" t="str">
            <v>Mar YTD</v>
          </cell>
          <cell r="C32">
            <v>-1280468.83617</v>
          </cell>
          <cell r="D32">
            <v>-1234569.13499</v>
          </cell>
          <cell r="E32">
            <v>-43136.74922</v>
          </cell>
          <cell r="F32">
            <v>-2762.95196</v>
          </cell>
        </row>
        <row r="33">
          <cell r="A33" t="str">
            <v>Rationalized</v>
          </cell>
          <cell r="B33" t="str">
            <v>Mar YTD</v>
          </cell>
          <cell r="C33">
            <v>2150.65711</v>
          </cell>
          <cell r="D33">
            <v>2150.65711</v>
          </cell>
        </row>
        <row r="34">
          <cell r="A34" t="str">
            <v>PG/US/BMS Staff U</v>
          </cell>
          <cell r="B34" t="str">
            <v>Mar YTD</v>
          </cell>
          <cell r="C34">
            <v>2152.7126</v>
          </cell>
          <cell r="D34">
            <v>2152.7126</v>
          </cell>
        </row>
        <row r="35">
          <cell r="A35" t="str">
            <v>I/C Pro Ctr</v>
          </cell>
          <cell r="B35" t="str">
            <v>Mar YTD</v>
          </cell>
          <cell r="C35">
            <v>-2.05549</v>
          </cell>
          <cell r="D35">
            <v>-2.05549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ExRepositorySheet"/>
      <sheetName val="Budget Rates"/>
      <sheetName val="Table"/>
      <sheetName val="Graph"/>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rpmap"/>
      <sheetName val="Control"/>
      <sheetName val="Adj"/>
    </sheetNames>
    <sheetDataSet>
      <sheetData sheetId="0">
        <row r="2">
          <cell r="A2" t="str">
            <v>AAH</v>
          </cell>
          <cell r="B2" t="str">
            <v>000182</v>
          </cell>
        </row>
        <row r="3">
          <cell r="A3" t="str">
            <v>AAL</v>
          </cell>
          <cell r="B3" t="str">
            <v>000185</v>
          </cell>
        </row>
        <row r="4">
          <cell r="A4" t="str">
            <v>AAM</v>
          </cell>
          <cell r="B4" t="str">
            <v>000098</v>
          </cell>
        </row>
        <row r="5">
          <cell r="A5" t="str">
            <v>AAX</v>
          </cell>
          <cell r="B5" t="str">
            <v>000013</v>
          </cell>
        </row>
        <row r="6">
          <cell r="A6" t="str">
            <v>ACC</v>
          </cell>
          <cell r="B6" t="str">
            <v>000198</v>
          </cell>
        </row>
        <row r="7">
          <cell r="A7" t="str">
            <v>ACJ</v>
          </cell>
          <cell r="B7" t="str">
            <v>000136</v>
          </cell>
        </row>
        <row r="8">
          <cell r="A8" t="str">
            <v>ACL</v>
          </cell>
          <cell r="B8" t="str">
            <v>000183</v>
          </cell>
        </row>
        <row r="9">
          <cell r="A9" t="str">
            <v>ADC</v>
          </cell>
          <cell r="B9" t="str">
            <v>000250</v>
          </cell>
        </row>
        <row r="10">
          <cell r="A10" t="str">
            <v>ADE</v>
          </cell>
          <cell r="B10" t="str">
            <v>000104</v>
          </cell>
        </row>
        <row r="11">
          <cell r="A11" t="str">
            <v>ADF</v>
          </cell>
          <cell r="B11" t="str">
            <v>000249</v>
          </cell>
        </row>
        <row r="12">
          <cell r="A12" t="str">
            <v>ADG</v>
          </cell>
          <cell r="B12" t="str">
            <v>000157</v>
          </cell>
        </row>
        <row r="13">
          <cell r="A13" t="str">
            <v>AFR</v>
          </cell>
          <cell r="B13" t="str">
            <v>000251</v>
          </cell>
        </row>
        <row r="14">
          <cell r="A14" t="str">
            <v>AGL</v>
          </cell>
          <cell r="B14" t="str">
            <v>000139</v>
          </cell>
        </row>
        <row r="15">
          <cell r="A15" t="str">
            <v>AHA</v>
          </cell>
          <cell r="B15" t="str">
            <v>000248</v>
          </cell>
        </row>
        <row r="16">
          <cell r="A16" t="str">
            <v>APB</v>
          </cell>
          <cell r="B16" t="str">
            <v>000253</v>
          </cell>
        </row>
        <row r="17">
          <cell r="A17" t="str">
            <v>ATB</v>
          </cell>
          <cell r="B17" t="str">
            <v>000261</v>
          </cell>
        </row>
        <row r="18">
          <cell r="A18" t="str">
            <v>AUC</v>
          </cell>
          <cell r="B18" t="str">
            <v>000256</v>
          </cell>
        </row>
        <row r="19">
          <cell r="A19" t="str">
            <v>AUD</v>
          </cell>
          <cell r="B19" t="str">
            <v>000361</v>
          </cell>
        </row>
        <row r="20">
          <cell r="A20" t="str">
            <v>AUE</v>
          </cell>
          <cell r="B20" t="str">
            <v>000362</v>
          </cell>
        </row>
        <row r="21">
          <cell r="A21" t="str">
            <v>AVA</v>
          </cell>
          <cell r="B21" t="str">
            <v>000259</v>
          </cell>
        </row>
        <row r="22">
          <cell r="A22" t="str">
            <v>AWJ</v>
          </cell>
          <cell r="B22" t="str">
            <v>000364</v>
          </cell>
        </row>
        <row r="23">
          <cell r="A23" t="str">
            <v>AWW</v>
          </cell>
          <cell r="B23" t="str">
            <v>000406</v>
          </cell>
        </row>
        <row r="24">
          <cell r="A24" t="str">
            <v>AYY</v>
          </cell>
          <cell r="B24" t="str">
            <v>000272</v>
          </cell>
        </row>
        <row r="25">
          <cell r="A25" t="str">
            <v>AZZ</v>
          </cell>
          <cell r="B25" t="str">
            <v>000037</v>
          </cell>
        </row>
        <row r="26">
          <cell r="A26" t="str">
            <v>BAC</v>
          </cell>
          <cell r="B26" t="str">
            <v>000066</v>
          </cell>
        </row>
        <row r="27">
          <cell r="A27" t="str">
            <v>BAG</v>
          </cell>
          <cell r="B27" t="str">
            <v>000060</v>
          </cell>
        </row>
        <row r="28">
          <cell r="A28" t="str">
            <v>BAM</v>
          </cell>
          <cell r="B28" t="str">
            <v>000247</v>
          </cell>
        </row>
        <row r="29">
          <cell r="A29" t="str">
            <v>BCJ</v>
          </cell>
          <cell r="B29" t="str">
            <v>000131</v>
          </cell>
        </row>
        <row r="30">
          <cell r="A30" t="str">
            <v>BFS</v>
          </cell>
          <cell r="B30" t="str">
            <v>000403</v>
          </cell>
        </row>
        <row r="31">
          <cell r="A31" t="str">
            <v>BGF</v>
          </cell>
          <cell r="B31" t="str">
            <v>000305</v>
          </cell>
        </row>
        <row r="32">
          <cell r="A32" t="str">
            <v>BRC</v>
          </cell>
          <cell r="B32" t="str">
            <v>000376</v>
          </cell>
        </row>
        <row r="33">
          <cell r="A33" t="str">
            <v>BUE</v>
          </cell>
          <cell r="B33" t="str">
            <v>000363</v>
          </cell>
        </row>
        <row r="34">
          <cell r="A34" t="str">
            <v>BWW</v>
          </cell>
          <cell r="B34" t="str">
            <v>000379</v>
          </cell>
        </row>
        <row r="35">
          <cell r="A35" t="str">
            <v>CAF</v>
          </cell>
          <cell r="B35" t="str">
            <v>000274</v>
          </cell>
        </row>
        <row r="36">
          <cell r="A36" t="str">
            <v>CAQ</v>
          </cell>
          <cell r="B36" t="str">
            <v>000393</v>
          </cell>
        </row>
        <row r="37">
          <cell r="A37" t="str">
            <v>CAS</v>
          </cell>
          <cell r="B37" t="str">
            <v>000394</v>
          </cell>
        </row>
        <row r="38">
          <cell r="A38" t="str">
            <v>CAU</v>
          </cell>
          <cell r="B38" t="str">
            <v>000407</v>
          </cell>
        </row>
        <row r="39">
          <cell r="A39" t="str">
            <v>CAW</v>
          </cell>
          <cell r="B39" t="str">
            <v>000340</v>
          </cell>
        </row>
        <row r="40">
          <cell r="A40" t="str">
            <v>CAZ</v>
          </cell>
          <cell r="B40" t="str">
            <v>000341</v>
          </cell>
        </row>
        <row r="41">
          <cell r="A41" t="str">
            <v>CCJ</v>
          </cell>
          <cell r="B41" t="str">
            <v>000102</v>
          </cell>
        </row>
        <row r="42">
          <cell r="A42" t="str">
            <v>CGL</v>
          </cell>
          <cell r="B42" t="str">
            <v>000144</v>
          </cell>
        </row>
        <row r="43">
          <cell r="A43" t="str">
            <v>CQQ</v>
          </cell>
          <cell r="B43" t="str">
            <v>000395</v>
          </cell>
        </row>
        <row r="44">
          <cell r="A44" t="str">
            <v>CRC</v>
          </cell>
          <cell r="B44" t="str">
            <v>000324</v>
          </cell>
        </row>
        <row r="45">
          <cell r="A45" t="str">
            <v>CUA</v>
          </cell>
          <cell r="B45" t="str">
            <v>000325</v>
          </cell>
        </row>
        <row r="46">
          <cell r="A46" t="str">
            <v>CWW</v>
          </cell>
          <cell r="B46" t="str">
            <v>000270</v>
          </cell>
        </row>
        <row r="47">
          <cell r="A47" t="str">
            <v>DAB</v>
          </cell>
          <cell r="B47" t="str">
            <v>000113</v>
          </cell>
        </row>
        <row r="48">
          <cell r="A48" t="str">
            <v>DAO</v>
          </cell>
          <cell r="B48" t="str">
            <v>000308</v>
          </cell>
        </row>
        <row r="49">
          <cell r="A49" t="str">
            <v>DAS</v>
          </cell>
          <cell r="B49" t="str">
            <v>000003</v>
          </cell>
        </row>
        <row r="50">
          <cell r="A50" t="str">
            <v>DAV</v>
          </cell>
          <cell r="B50" t="str">
            <v>000235</v>
          </cell>
        </row>
        <row r="51">
          <cell r="A51" t="str">
            <v>DAW</v>
          </cell>
          <cell r="B51" t="str">
            <v>000311</v>
          </cell>
        </row>
        <row r="52">
          <cell r="A52" t="str">
            <v>DAX</v>
          </cell>
          <cell r="B52" t="str">
            <v>000224</v>
          </cell>
        </row>
        <row r="53">
          <cell r="A53" t="str">
            <v>DAY</v>
          </cell>
          <cell r="B53" t="str">
            <v>000312</v>
          </cell>
        </row>
        <row r="54">
          <cell r="A54" t="str">
            <v>DAZ</v>
          </cell>
          <cell r="B54" t="str">
            <v>000314</v>
          </cell>
        </row>
        <row r="55">
          <cell r="A55" t="str">
            <v>DBB</v>
          </cell>
          <cell r="B55" t="str">
            <v>000396</v>
          </cell>
        </row>
        <row r="56">
          <cell r="A56" t="str">
            <v>DZZ</v>
          </cell>
          <cell r="B56" t="str">
            <v>000001</v>
          </cell>
        </row>
        <row r="57">
          <cell r="A57" t="str">
            <v>EYY</v>
          </cell>
          <cell r="B57" t="str">
            <v>000112</v>
          </cell>
        </row>
        <row r="58">
          <cell r="A58" t="str">
            <v>EZZ</v>
          </cell>
          <cell r="B58" t="str">
            <v>000252</v>
          </cell>
        </row>
        <row r="59">
          <cell r="A59" t="str">
            <v>GAC</v>
          </cell>
          <cell r="B59" t="str">
            <v>000201</v>
          </cell>
        </row>
        <row r="60">
          <cell r="A60" t="str">
            <v>GAL</v>
          </cell>
          <cell r="B60" t="str">
            <v>000197</v>
          </cell>
        </row>
        <row r="61">
          <cell r="A61" t="str">
            <v>GCJ</v>
          </cell>
          <cell r="B61" t="str">
            <v>000352</v>
          </cell>
        </row>
        <row r="62">
          <cell r="A62" t="str">
            <v>GCL</v>
          </cell>
          <cell r="B62" t="str">
            <v>000090</v>
          </cell>
        </row>
        <row r="63">
          <cell r="A63" t="str">
            <v>GDE</v>
          </cell>
          <cell r="B63" t="str">
            <v>000210</v>
          </cell>
        </row>
        <row r="64">
          <cell r="A64" t="str">
            <v>GGL</v>
          </cell>
          <cell r="B64" t="str">
            <v>000388</v>
          </cell>
        </row>
        <row r="65">
          <cell r="A65" t="str">
            <v>GIE</v>
          </cell>
          <cell r="B65" t="str">
            <v>000360</v>
          </cell>
        </row>
        <row r="66">
          <cell r="A66" t="str">
            <v>GWW</v>
          </cell>
          <cell r="B66" t="str">
            <v>000318</v>
          </cell>
        </row>
        <row r="67">
          <cell r="A67" t="str">
            <v>HAC</v>
          </cell>
          <cell r="B67" t="str">
            <v>000373</v>
          </cell>
        </row>
        <row r="68">
          <cell r="A68" t="str">
            <v>HAH</v>
          </cell>
          <cell r="B68" t="str">
            <v>000326</v>
          </cell>
        </row>
        <row r="69">
          <cell r="A69" t="str">
            <v>HAZ</v>
          </cell>
          <cell r="B69" t="str">
            <v>000242</v>
          </cell>
        </row>
        <row r="70">
          <cell r="A70" t="str">
            <v>HCC</v>
          </cell>
          <cell r="B70" t="str">
            <v>000358</v>
          </cell>
        </row>
        <row r="71">
          <cell r="A71" t="str">
            <v>HCJ</v>
          </cell>
          <cell r="B71" t="str">
            <v>000165</v>
          </cell>
        </row>
        <row r="72">
          <cell r="A72" t="str">
            <v>HCL</v>
          </cell>
          <cell r="B72" t="str">
            <v>000386</v>
          </cell>
        </row>
        <row r="73">
          <cell r="A73" t="str">
            <v>HDO</v>
          </cell>
          <cell r="B73" t="str">
            <v>000356</v>
          </cell>
        </row>
        <row r="74">
          <cell r="A74" t="str">
            <v>HGF</v>
          </cell>
          <cell r="B74" t="str">
            <v>000209</v>
          </cell>
        </row>
        <row r="75">
          <cell r="A75" t="str">
            <v>HGG</v>
          </cell>
          <cell r="B75" t="str">
            <v>000327</v>
          </cell>
        </row>
        <row r="76">
          <cell r="A76" t="str">
            <v>HHA</v>
          </cell>
          <cell r="B76" t="str">
            <v>000328</v>
          </cell>
        </row>
        <row r="77">
          <cell r="A77" t="str">
            <v>HHB</v>
          </cell>
          <cell r="B77" t="str">
            <v>000329</v>
          </cell>
        </row>
        <row r="78">
          <cell r="A78" t="str">
            <v>HJA</v>
          </cell>
          <cell r="B78" t="str">
            <v>000330</v>
          </cell>
        </row>
        <row r="79">
          <cell r="A79" t="str">
            <v>HLF</v>
          </cell>
          <cell r="B79" t="str">
            <v>000085</v>
          </cell>
        </row>
        <row r="80">
          <cell r="A80" t="str">
            <v>HMB</v>
          </cell>
          <cell r="B80" t="str">
            <v>000392</v>
          </cell>
        </row>
        <row r="81">
          <cell r="A81" t="str">
            <v>HMI</v>
          </cell>
          <cell r="B81" t="str">
            <v>000391</v>
          </cell>
        </row>
        <row r="82">
          <cell r="A82" t="str">
            <v>HPB</v>
          </cell>
          <cell r="B82" t="str">
            <v>000277</v>
          </cell>
        </row>
        <row r="83">
          <cell r="A83" t="str">
            <v>HPL</v>
          </cell>
          <cell r="B83" t="str">
            <v>000064</v>
          </cell>
        </row>
        <row r="84">
          <cell r="A84" t="str">
            <v>HPV</v>
          </cell>
          <cell r="B84" t="str">
            <v>000278</v>
          </cell>
        </row>
        <row r="85">
          <cell r="A85" t="str">
            <v>HRJ</v>
          </cell>
          <cell r="B85" t="str">
            <v>000279</v>
          </cell>
        </row>
        <row r="86">
          <cell r="A86" t="str">
            <v>HUA</v>
          </cell>
          <cell r="B86" t="str">
            <v>000331</v>
          </cell>
        </row>
        <row r="87">
          <cell r="A87" t="str">
            <v>HWN</v>
          </cell>
          <cell r="B87" t="str">
            <v>000321</v>
          </cell>
        </row>
        <row r="88">
          <cell r="A88" t="str">
            <v>HWW</v>
          </cell>
          <cell r="B88" t="str">
            <v>000332</v>
          </cell>
        </row>
        <row r="89">
          <cell r="A89" t="str">
            <v>HZP</v>
          </cell>
          <cell r="B89" t="str">
            <v>000319</v>
          </cell>
        </row>
        <row r="90">
          <cell r="A90" t="str">
            <v>IAC</v>
          </cell>
          <cell r="B90" t="str">
            <v>000241</v>
          </cell>
        </row>
        <row r="91">
          <cell r="A91" t="str">
            <v>ICC</v>
          </cell>
          <cell r="B91" t="str">
            <v>000101</v>
          </cell>
        </row>
        <row r="92">
          <cell r="A92" t="str">
            <v>ICJ</v>
          </cell>
          <cell r="B92" t="str">
            <v>000374</v>
          </cell>
        </row>
        <row r="93">
          <cell r="A93" t="str">
            <v>IGF</v>
          </cell>
          <cell r="B93" t="str">
            <v>000176</v>
          </cell>
        </row>
        <row r="94">
          <cell r="A94" t="str">
            <v>IGL</v>
          </cell>
          <cell r="B94" t="str">
            <v>000142</v>
          </cell>
        </row>
        <row r="95">
          <cell r="A95" t="str">
            <v>IPL</v>
          </cell>
          <cell r="B95" t="str">
            <v>000390</v>
          </cell>
        </row>
        <row r="96">
          <cell r="A96" t="str">
            <v>IVP</v>
          </cell>
          <cell r="B96" t="str">
            <v>000162</v>
          </cell>
        </row>
        <row r="97">
          <cell r="A97" t="str">
            <v>IWN</v>
          </cell>
          <cell r="B97" t="str">
            <v>000365</v>
          </cell>
        </row>
        <row r="98">
          <cell r="A98" t="str">
            <v>IWO</v>
          </cell>
          <cell r="B98" t="str">
            <v>000344</v>
          </cell>
        </row>
        <row r="99">
          <cell r="A99" t="str">
            <v>IWW</v>
          </cell>
          <cell r="B99" t="str">
            <v>000231</v>
          </cell>
        </row>
        <row r="100">
          <cell r="A100" t="str">
            <v>JAG</v>
          </cell>
          <cell r="B100" t="str">
            <v>000053</v>
          </cell>
        </row>
        <row r="101">
          <cell r="A101" t="str">
            <v>JAH</v>
          </cell>
          <cell r="B101" t="str">
            <v>000059</v>
          </cell>
        </row>
        <row r="102">
          <cell r="A102" t="str">
            <v>JAL</v>
          </cell>
          <cell r="B102" t="str">
            <v>000044</v>
          </cell>
        </row>
        <row r="103">
          <cell r="A103" t="str">
            <v>JCB</v>
          </cell>
          <cell r="B103" t="str">
            <v>000405</v>
          </cell>
        </row>
        <row r="104">
          <cell r="A104" t="str">
            <v>JCJ</v>
          </cell>
          <cell r="B104" t="str">
            <v>000034</v>
          </cell>
        </row>
        <row r="105">
          <cell r="A105" t="str">
            <v>JCL</v>
          </cell>
          <cell r="B105" t="str">
            <v>000054</v>
          </cell>
        </row>
        <row r="106">
          <cell r="A106" t="str">
            <v>JDK</v>
          </cell>
          <cell r="B106" t="str">
            <v>000050</v>
          </cell>
        </row>
        <row r="107">
          <cell r="A107" t="str">
            <v>JGA</v>
          </cell>
          <cell r="B107" t="str">
            <v>000068</v>
          </cell>
        </row>
        <row r="108">
          <cell r="A108" t="str">
            <v>JGB</v>
          </cell>
          <cell r="B108" t="str">
            <v>000123</v>
          </cell>
        </row>
        <row r="109">
          <cell r="A109" t="str">
            <v>JGF</v>
          </cell>
          <cell r="B109" t="str">
            <v>000062</v>
          </cell>
        </row>
        <row r="110">
          <cell r="A110" t="str">
            <v>JGL</v>
          </cell>
          <cell r="B110" t="str">
            <v>000141</v>
          </cell>
        </row>
        <row r="111">
          <cell r="A111" t="str">
            <v>JHQ</v>
          </cell>
          <cell r="B111" t="str">
            <v>000397</v>
          </cell>
        </row>
        <row r="112">
          <cell r="A112" t="str">
            <v>JLF</v>
          </cell>
          <cell r="B112" t="str">
            <v>000071</v>
          </cell>
        </row>
        <row r="113">
          <cell r="A113" t="str">
            <v>JRC</v>
          </cell>
          <cell r="B113" t="str">
            <v>000081</v>
          </cell>
        </row>
        <row r="114">
          <cell r="A114" t="str">
            <v>JSJ</v>
          </cell>
          <cell r="B114" t="str">
            <v>000058</v>
          </cell>
        </row>
        <row r="115">
          <cell r="A115" t="str">
            <v>JTB</v>
          </cell>
          <cell r="B115" t="str">
            <v>000260</v>
          </cell>
        </row>
        <row r="116">
          <cell r="A116" t="str">
            <v>JUA</v>
          </cell>
          <cell r="B116" t="str">
            <v>000038</v>
          </cell>
        </row>
        <row r="117">
          <cell r="A117" t="str">
            <v>JUB</v>
          </cell>
          <cell r="B117" t="str">
            <v>000046</v>
          </cell>
        </row>
        <row r="118">
          <cell r="A118" t="str">
            <v>JUC</v>
          </cell>
          <cell r="B118" t="str">
            <v>000257</v>
          </cell>
        </row>
        <row r="119">
          <cell r="A119" t="str">
            <v>JUH</v>
          </cell>
          <cell r="B119" t="str">
            <v>000048</v>
          </cell>
        </row>
        <row r="120">
          <cell r="A120" t="str">
            <v>JUM</v>
          </cell>
          <cell r="B120" t="str">
            <v>000027</v>
          </cell>
        </row>
        <row r="121">
          <cell r="A121" t="str">
            <v>JVP</v>
          </cell>
          <cell r="B121" t="str">
            <v>000163</v>
          </cell>
        </row>
        <row r="122">
          <cell r="A122" t="str">
            <v>JVS</v>
          </cell>
          <cell r="B122" t="str">
            <v>000230</v>
          </cell>
        </row>
        <row r="123">
          <cell r="A123" t="str">
            <v>JWA</v>
          </cell>
          <cell r="B123" t="str">
            <v>000042</v>
          </cell>
        </row>
        <row r="124">
          <cell r="A124" t="str">
            <v>JWB</v>
          </cell>
          <cell r="B124" t="str">
            <v>000056</v>
          </cell>
        </row>
        <row r="125">
          <cell r="A125" t="str">
            <v>JWF</v>
          </cell>
          <cell r="B125" t="str">
            <v>000366</v>
          </cell>
        </row>
        <row r="126">
          <cell r="A126" t="str">
            <v>JWG</v>
          </cell>
          <cell r="B126" t="str">
            <v>000065</v>
          </cell>
        </row>
        <row r="127">
          <cell r="A127" t="str">
            <v>JWJ</v>
          </cell>
          <cell r="B127" t="str">
            <v>000069</v>
          </cell>
        </row>
        <row r="128">
          <cell r="A128" t="str">
            <v>JWO</v>
          </cell>
          <cell r="B128" t="str">
            <v>000380</v>
          </cell>
        </row>
        <row r="129">
          <cell r="A129" t="str">
            <v>JWW</v>
          </cell>
          <cell r="B129" t="str">
            <v>000089</v>
          </cell>
        </row>
        <row r="130">
          <cell r="A130" t="str">
            <v>JWZ</v>
          </cell>
          <cell r="B130" t="str">
            <v>000378</v>
          </cell>
        </row>
        <row r="131">
          <cell r="A131" t="str">
            <v>JZZ</v>
          </cell>
          <cell r="B131" t="str">
            <v>000020</v>
          </cell>
        </row>
        <row r="132">
          <cell r="A132" t="str">
            <v>KAC</v>
          </cell>
          <cell r="B132" t="str">
            <v>000115</v>
          </cell>
        </row>
        <row r="133">
          <cell r="A133" t="str">
            <v>KAE</v>
          </cell>
          <cell r="B133" t="str">
            <v>000246</v>
          </cell>
        </row>
        <row r="134">
          <cell r="A134" t="str">
            <v>KAG</v>
          </cell>
          <cell r="B134" t="str">
            <v>000211</v>
          </cell>
        </row>
        <row r="135">
          <cell r="A135" t="str">
            <v>KAH</v>
          </cell>
          <cell r="B135" t="str">
            <v>000184</v>
          </cell>
        </row>
        <row r="136">
          <cell r="A136" t="str">
            <v>KAL</v>
          </cell>
          <cell r="B136" t="str">
            <v>000244</v>
          </cell>
        </row>
        <row r="137">
          <cell r="A137" t="str">
            <v>KCJ</v>
          </cell>
          <cell r="B137" t="str">
            <v>000076</v>
          </cell>
        </row>
        <row r="138">
          <cell r="A138" t="str">
            <v>KCL</v>
          </cell>
          <cell r="B138" t="str">
            <v>000070</v>
          </cell>
        </row>
        <row r="139">
          <cell r="A139" t="str">
            <v>KGF</v>
          </cell>
          <cell r="B139" t="str">
            <v>000173</v>
          </cell>
        </row>
        <row r="140">
          <cell r="A140" t="str">
            <v>KGG</v>
          </cell>
          <cell r="B140" t="str">
            <v>000243</v>
          </cell>
        </row>
        <row r="141">
          <cell r="A141" t="str">
            <v>KGL</v>
          </cell>
          <cell r="B141" t="str">
            <v>000138</v>
          </cell>
        </row>
        <row r="142">
          <cell r="A142" t="str">
            <v>KZZ</v>
          </cell>
          <cell r="B142" t="str">
            <v>000109</v>
          </cell>
        </row>
        <row r="143">
          <cell r="A143" t="str">
            <v>LAC</v>
          </cell>
          <cell r="B143" t="str">
            <v>000043</v>
          </cell>
        </row>
        <row r="144">
          <cell r="A144" t="str">
            <v>LAG</v>
          </cell>
          <cell r="B144" t="str">
            <v>000212</v>
          </cell>
        </row>
        <row r="145">
          <cell r="A145" t="str">
            <v>LAH</v>
          </cell>
          <cell r="B145" t="str">
            <v>000145</v>
          </cell>
        </row>
        <row r="146">
          <cell r="A146" t="str">
            <v>LAS</v>
          </cell>
          <cell r="B146" t="str">
            <v>000237</v>
          </cell>
        </row>
        <row r="147">
          <cell r="A147" t="str">
            <v>LCL</v>
          </cell>
          <cell r="B147" t="str">
            <v>000245</v>
          </cell>
        </row>
        <row r="148">
          <cell r="A148" t="str">
            <v>LDS</v>
          </cell>
          <cell r="B148" t="str">
            <v>000375</v>
          </cell>
        </row>
        <row r="149">
          <cell r="A149" t="str">
            <v>LGF</v>
          </cell>
          <cell r="B149" t="str">
            <v>000148</v>
          </cell>
        </row>
        <row r="150">
          <cell r="A150" t="str">
            <v>LHA</v>
          </cell>
          <cell r="B150" t="str">
            <v>000057</v>
          </cell>
        </row>
        <row r="151">
          <cell r="A151" t="str">
            <v>LHB</v>
          </cell>
          <cell r="B151" t="str">
            <v>000336</v>
          </cell>
        </row>
        <row r="152">
          <cell r="A152" t="str">
            <v>LLD</v>
          </cell>
          <cell r="B152" t="str">
            <v>000121</v>
          </cell>
        </row>
        <row r="153">
          <cell r="A153" t="str">
            <v>LUB</v>
          </cell>
          <cell r="B153" t="str">
            <v>000205</v>
          </cell>
        </row>
        <row r="154">
          <cell r="A154" t="str">
            <v>LUC</v>
          </cell>
          <cell r="B154" t="str">
            <v>000073</v>
          </cell>
        </row>
        <row r="155">
          <cell r="A155" t="str">
            <v>LVA</v>
          </cell>
          <cell r="B155" t="str">
            <v>000122</v>
          </cell>
        </row>
        <row r="156">
          <cell r="A156" t="str">
            <v>LVL</v>
          </cell>
          <cell r="B156" t="str">
            <v>000035</v>
          </cell>
        </row>
        <row r="157">
          <cell r="A157" t="str">
            <v>LWE</v>
          </cell>
          <cell r="B157" t="str">
            <v>000401</v>
          </cell>
        </row>
        <row r="158">
          <cell r="A158" t="str">
            <v>LWH</v>
          </cell>
          <cell r="B158" t="str">
            <v>000051</v>
          </cell>
        </row>
        <row r="159">
          <cell r="A159" t="str">
            <v>LWW</v>
          </cell>
          <cell r="B159" t="str">
            <v>000155</v>
          </cell>
        </row>
        <row r="160">
          <cell r="A160" t="str">
            <v>LXR</v>
          </cell>
          <cell r="B160" t="str">
            <v>000381</v>
          </cell>
        </row>
        <row r="161">
          <cell r="A161" t="str">
            <v>LZA</v>
          </cell>
          <cell r="B161" t="str">
            <v>000135</v>
          </cell>
        </row>
        <row r="162">
          <cell r="A162" t="str">
            <v>LZB</v>
          </cell>
          <cell r="B162" t="str">
            <v>000096</v>
          </cell>
        </row>
        <row r="163">
          <cell r="A163" t="str">
            <v>LZE</v>
          </cell>
          <cell r="B163" t="str">
            <v>000079</v>
          </cell>
        </row>
        <row r="164">
          <cell r="A164" t="str">
            <v>LZI</v>
          </cell>
          <cell r="B164" t="str">
            <v>000095</v>
          </cell>
        </row>
        <row r="165">
          <cell r="A165" t="str">
            <v>LZM</v>
          </cell>
          <cell r="B165" t="str">
            <v>000097</v>
          </cell>
        </row>
        <row r="166">
          <cell r="A166" t="str">
            <v>LZP</v>
          </cell>
          <cell r="B166" t="str">
            <v>000100</v>
          </cell>
        </row>
        <row r="167">
          <cell r="A167" t="str">
            <v>LZZ</v>
          </cell>
          <cell r="B167" t="str">
            <v>000283</v>
          </cell>
        </row>
        <row r="168">
          <cell r="A168" t="str">
            <v>MAC</v>
          </cell>
          <cell r="B168" t="str">
            <v>000075</v>
          </cell>
        </row>
        <row r="169">
          <cell r="A169" t="str">
            <v>MAH</v>
          </cell>
          <cell r="B169" t="str">
            <v>000181</v>
          </cell>
        </row>
        <row r="170">
          <cell r="A170" t="str">
            <v>MCJ</v>
          </cell>
          <cell r="B170" t="str">
            <v>000265</v>
          </cell>
        </row>
        <row r="171">
          <cell r="A171" t="str">
            <v>MCL</v>
          </cell>
          <cell r="B171" t="str">
            <v>000072</v>
          </cell>
        </row>
        <row r="172">
          <cell r="A172" t="str">
            <v>MDK</v>
          </cell>
          <cell r="B172" t="str">
            <v>000343</v>
          </cell>
        </row>
        <row r="173">
          <cell r="A173" t="str">
            <v>MGF</v>
          </cell>
          <cell r="B173" t="str">
            <v>000177</v>
          </cell>
        </row>
        <row r="174">
          <cell r="A174" t="str">
            <v>MGG</v>
          </cell>
          <cell r="B174" t="str">
            <v>000134</v>
          </cell>
        </row>
        <row r="175">
          <cell r="A175" t="str">
            <v>MHA</v>
          </cell>
          <cell r="B175" t="str">
            <v>000337</v>
          </cell>
        </row>
        <row r="176">
          <cell r="A176" t="str">
            <v>MHB</v>
          </cell>
          <cell r="B176" t="str">
            <v>000338</v>
          </cell>
        </row>
        <row r="177">
          <cell r="A177" t="str">
            <v>MPB</v>
          </cell>
          <cell r="B177" t="str">
            <v>000284</v>
          </cell>
        </row>
        <row r="178">
          <cell r="A178" t="str">
            <v>MPL</v>
          </cell>
          <cell r="B178" t="str">
            <v>000055</v>
          </cell>
        </row>
        <row r="179">
          <cell r="A179" t="str">
            <v>MTB</v>
          </cell>
          <cell r="B179" t="str">
            <v>000039</v>
          </cell>
        </row>
        <row r="180">
          <cell r="A180" t="str">
            <v>MUA</v>
          </cell>
          <cell r="B180" t="str">
            <v>000153</v>
          </cell>
        </row>
        <row r="181">
          <cell r="A181" t="str">
            <v>MUB</v>
          </cell>
          <cell r="B181" t="str">
            <v>000254</v>
          </cell>
        </row>
        <row r="182">
          <cell r="A182" t="str">
            <v>MUC</v>
          </cell>
          <cell r="B182" t="str">
            <v>000258</v>
          </cell>
        </row>
        <row r="183">
          <cell r="A183" t="str">
            <v>MUJ</v>
          </cell>
          <cell r="B183" t="str">
            <v>000334</v>
          </cell>
        </row>
        <row r="184">
          <cell r="A184" t="str">
            <v>NGF</v>
          </cell>
          <cell r="B184" t="str">
            <v>000174</v>
          </cell>
        </row>
        <row r="185">
          <cell r="A185" t="str">
            <v>NZZ</v>
          </cell>
          <cell r="B185" t="str">
            <v>000110</v>
          </cell>
        </row>
        <row r="186">
          <cell r="A186" t="str">
            <v>OAC</v>
          </cell>
          <cell r="B186" t="str">
            <v>000202</v>
          </cell>
        </row>
        <row r="187">
          <cell r="A187" t="str">
            <v>OCJ</v>
          </cell>
          <cell r="B187" t="str">
            <v>000167</v>
          </cell>
        </row>
        <row r="188">
          <cell r="A188" t="str">
            <v>OZZ</v>
          </cell>
          <cell r="B188" t="str">
            <v>000227</v>
          </cell>
        </row>
        <row r="189">
          <cell r="A189" t="str">
            <v>PAC</v>
          </cell>
          <cell r="B189" t="str">
            <v>000178</v>
          </cell>
        </row>
        <row r="190">
          <cell r="A190" t="str">
            <v>PAG</v>
          </cell>
          <cell r="B190" t="str">
            <v>000061</v>
          </cell>
        </row>
        <row r="191">
          <cell r="A191" t="str">
            <v>PAM</v>
          </cell>
          <cell r="B191" t="str">
            <v>000385</v>
          </cell>
        </row>
        <row r="192">
          <cell r="A192" t="str">
            <v>PCA</v>
          </cell>
          <cell r="B192" t="str">
            <v>000052</v>
          </cell>
        </row>
        <row r="193">
          <cell r="A193" t="str">
            <v>PCB</v>
          </cell>
          <cell r="B193" t="str">
            <v>000125</v>
          </cell>
        </row>
        <row r="194">
          <cell r="A194" t="str">
            <v>PCD</v>
          </cell>
          <cell r="B194" t="str">
            <v>000119</v>
          </cell>
        </row>
        <row r="195">
          <cell r="A195" t="str">
            <v>PCJ</v>
          </cell>
          <cell r="B195" t="str">
            <v>000087</v>
          </cell>
        </row>
        <row r="196">
          <cell r="A196" t="str">
            <v>PCL</v>
          </cell>
          <cell r="B196" t="str">
            <v>000389</v>
          </cell>
        </row>
        <row r="197">
          <cell r="A197" t="str">
            <v>PDC</v>
          </cell>
          <cell r="B197" t="str">
            <v>000124</v>
          </cell>
        </row>
        <row r="198">
          <cell r="A198" t="str">
            <v>PDE</v>
          </cell>
          <cell r="B198" t="str">
            <v>000078</v>
          </cell>
        </row>
        <row r="199">
          <cell r="A199" t="str">
            <v>PDF</v>
          </cell>
          <cell r="B199" t="str">
            <v>000126</v>
          </cell>
        </row>
        <row r="200">
          <cell r="A200" t="str">
            <v>PDK</v>
          </cell>
          <cell r="B200" t="str">
            <v>000161</v>
          </cell>
        </row>
        <row r="201">
          <cell r="A201" t="str">
            <v>PEA</v>
          </cell>
          <cell r="B201" t="str">
            <v>000286</v>
          </cell>
        </row>
        <row r="202">
          <cell r="A202" t="str">
            <v>PFR</v>
          </cell>
          <cell r="B202" t="str">
            <v>000150</v>
          </cell>
        </row>
        <row r="203">
          <cell r="A203" t="str">
            <v>PFU</v>
          </cell>
          <cell r="B203" t="str">
            <v>000398</v>
          </cell>
        </row>
        <row r="204">
          <cell r="A204" t="str">
            <v>PGF</v>
          </cell>
          <cell r="B204" t="str">
            <v>000207</v>
          </cell>
        </row>
        <row r="205">
          <cell r="A205" t="str">
            <v>PGG</v>
          </cell>
          <cell r="B205" t="str">
            <v>000074</v>
          </cell>
        </row>
        <row r="206">
          <cell r="A206" t="str">
            <v>PGH</v>
          </cell>
          <cell r="B206" t="str">
            <v>000149</v>
          </cell>
        </row>
        <row r="207">
          <cell r="A207" t="str">
            <v>PGL</v>
          </cell>
          <cell r="B207" t="str">
            <v>000049</v>
          </cell>
        </row>
        <row r="208">
          <cell r="A208" t="str">
            <v>PHC</v>
          </cell>
          <cell r="B208" t="str">
            <v>000045</v>
          </cell>
        </row>
        <row r="209">
          <cell r="A209" t="str">
            <v>PHD</v>
          </cell>
          <cell r="B209" t="str">
            <v>000357</v>
          </cell>
        </row>
        <row r="210">
          <cell r="A210" t="str">
            <v>PJA</v>
          </cell>
          <cell r="B210" t="str">
            <v>000335</v>
          </cell>
        </row>
        <row r="211">
          <cell r="A211" t="str">
            <v>PLC</v>
          </cell>
          <cell r="B211" t="str">
            <v>000268</v>
          </cell>
        </row>
        <row r="212">
          <cell r="A212" t="str">
            <v>PLF</v>
          </cell>
          <cell r="B212" t="str">
            <v>000287</v>
          </cell>
        </row>
        <row r="213">
          <cell r="A213" t="str">
            <v>PPV</v>
          </cell>
          <cell r="B213" t="str">
            <v>000288</v>
          </cell>
        </row>
        <row r="214">
          <cell r="A214" t="str">
            <v>PRC</v>
          </cell>
          <cell r="B214" t="str">
            <v>000377</v>
          </cell>
        </row>
        <row r="215">
          <cell r="A215" t="str">
            <v>PRJ</v>
          </cell>
          <cell r="B215" t="str">
            <v>000289</v>
          </cell>
        </row>
        <row r="216">
          <cell r="A216" t="str">
            <v>PSA</v>
          </cell>
          <cell r="B216" t="str">
            <v>000290</v>
          </cell>
        </row>
        <row r="217">
          <cell r="A217" t="str">
            <v>PSC</v>
          </cell>
          <cell r="B217" t="str">
            <v>000399</v>
          </cell>
        </row>
        <row r="218">
          <cell r="A218" t="str">
            <v>PSD</v>
          </cell>
          <cell r="B218" t="str">
            <v>000156</v>
          </cell>
        </row>
        <row r="219">
          <cell r="A219" t="str">
            <v>PSI</v>
          </cell>
          <cell r="B219" t="str">
            <v>000291</v>
          </cell>
        </row>
        <row r="220">
          <cell r="A220" t="str">
            <v>PSK</v>
          </cell>
          <cell r="B220" t="str">
            <v>000292</v>
          </cell>
        </row>
        <row r="221">
          <cell r="A221" t="str">
            <v>PSL</v>
          </cell>
          <cell r="B221" t="str">
            <v>000293</v>
          </cell>
        </row>
        <row r="222">
          <cell r="A222" t="str">
            <v>PTB</v>
          </cell>
          <cell r="B222" t="str">
            <v>000063</v>
          </cell>
        </row>
        <row r="223">
          <cell r="A223" t="str">
            <v>PUD</v>
          </cell>
          <cell r="B223" t="str">
            <v>000217</v>
          </cell>
        </row>
        <row r="224">
          <cell r="A224" t="str">
            <v>PUE</v>
          </cell>
          <cell r="B224" t="str">
            <v>000047</v>
          </cell>
        </row>
        <row r="225">
          <cell r="A225" t="str">
            <v>PVL</v>
          </cell>
          <cell r="B225" t="str">
            <v>000294</v>
          </cell>
        </row>
        <row r="226">
          <cell r="A226" t="str">
            <v>PWA</v>
          </cell>
          <cell r="B226" t="str">
            <v>000154</v>
          </cell>
        </row>
        <row r="227">
          <cell r="A227" t="str">
            <v>PWE</v>
          </cell>
          <cell r="B227" t="str">
            <v>000382</v>
          </cell>
        </row>
        <row r="228">
          <cell r="A228" t="str">
            <v>PWF</v>
          </cell>
          <cell r="B228" t="str">
            <v>000040</v>
          </cell>
        </row>
        <row r="229">
          <cell r="A229" t="str">
            <v>PWG</v>
          </cell>
          <cell r="B229" t="str">
            <v>000295</v>
          </cell>
        </row>
        <row r="230">
          <cell r="A230" t="str">
            <v>PWH</v>
          </cell>
          <cell r="B230" t="str">
            <v>000296</v>
          </cell>
        </row>
        <row r="231">
          <cell r="A231" t="str">
            <v>PWI</v>
          </cell>
          <cell r="B231" t="str">
            <v>000116</v>
          </cell>
        </row>
        <row r="232">
          <cell r="A232" t="str">
            <v>PWK</v>
          </cell>
          <cell r="B232" t="str">
            <v>000367</v>
          </cell>
        </row>
        <row r="233">
          <cell r="A233" t="str">
            <v>PWL</v>
          </cell>
          <cell r="B233" t="str">
            <v>000080</v>
          </cell>
        </row>
        <row r="234">
          <cell r="A234" t="str">
            <v>PWM</v>
          </cell>
          <cell r="B234" t="str">
            <v>000083</v>
          </cell>
        </row>
        <row r="235">
          <cell r="A235" t="str">
            <v>PWN</v>
          </cell>
          <cell r="B235" t="str">
            <v>000297</v>
          </cell>
        </row>
        <row r="236">
          <cell r="A236" t="str">
            <v>PWW</v>
          </cell>
          <cell r="B236" t="str">
            <v>000271</v>
          </cell>
        </row>
        <row r="237">
          <cell r="A237" t="str">
            <v>PXM</v>
          </cell>
          <cell r="B237" t="str">
            <v>000298</v>
          </cell>
        </row>
        <row r="238">
          <cell r="A238" t="str">
            <v>PXN</v>
          </cell>
          <cell r="B238" t="str">
            <v>000299</v>
          </cell>
        </row>
        <row r="239">
          <cell r="A239" t="str">
            <v>PXR</v>
          </cell>
          <cell r="B239" t="str">
            <v>000300</v>
          </cell>
        </row>
        <row r="240">
          <cell r="A240" t="str">
            <v>PZE</v>
          </cell>
          <cell r="B240" t="str">
            <v>000320</v>
          </cell>
        </row>
        <row r="241">
          <cell r="A241" t="str">
            <v>PZZ</v>
          </cell>
          <cell r="B241" t="str">
            <v>000106</v>
          </cell>
        </row>
        <row r="242">
          <cell r="A242" t="str">
            <v>RZE</v>
          </cell>
          <cell r="B242" t="str">
            <v>000301</v>
          </cell>
        </row>
        <row r="243">
          <cell r="A243" t="str">
            <v>RZZ</v>
          </cell>
          <cell r="B243" t="str">
            <v>000111</v>
          </cell>
        </row>
        <row r="244">
          <cell r="A244" t="str">
            <v>TAC</v>
          </cell>
          <cell r="B244" t="str">
            <v>000238</v>
          </cell>
        </row>
        <row r="245">
          <cell r="A245" t="str">
            <v>TZZ</v>
          </cell>
          <cell r="B245" t="str">
            <v>000223</v>
          </cell>
        </row>
        <row r="246">
          <cell r="A246" t="str">
            <v>VZZ</v>
          </cell>
          <cell r="B246" t="str">
            <v>000029</v>
          </cell>
        </row>
        <row r="247">
          <cell r="A247" t="str">
            <v>WAC</v>
          </cell>
          <cell r="B247" t="str">
            <v>000199</v>
          </cell>
        </row>
        <row r="248">
          <cell r="A248" t="str">
            <v>WCJ</v>
          </cell>
          <cell r="B248" t="str">
            <v>000088</v>
          </cell>
        </row>
        <row r="249">
          <cell r="A249" t="str">
            <v>WCL</v>
          </cell>
          <cell r="B249" t="str">
            <v>000400</v>
          </cell>
        </row>
        <row r="250">
          <cell r="A250" t="str">
            <v>WKK</v>
          </cell>
          <cell r="B250" t="str">
            <v>000371</v>
          </cell>
        </row>
        <row r="251">
          <cell r="A251" t="str">
            <v>WKT</v>
          </cell>
          <cell r="B251" t="str">
            <v>000404</v>
          </cell>
        </row>
        <row r="252">
          <cell r="A252" t="str">
            <v>WKX</v>
          </cell>
          <cell r="B252" t="str">
            <v>000372</v>
          </cell>
        </row>
        <row r="253">
          <cell r="A253" t="str">
            <v>WPL</v>
          </cell>
          <cell r="B253" t="str">
            <v>000091</v>
          </cell>
        </row>
        <row r="254">
          <cell r="A254" t="str">
            <v>WPV</v>
          </cell>
          <cell r="B254" t="str">
            <v>000255</v>
          </cell>
        </row>
        <row r="255">
          <cell r="A255" t="str">
            <v>WSA</v>
          </cell>
          <cell r="B255" t="str">
            <v>000302</v>
          </cell>
        </row>
        <row r="256">
          <cell r="A256" t="str">
            <v>WUB</v>
          </cell>
          <cell r="B256" t="str">
            <v>000339</v>
          </cell>
        </row>
        <row r="257">
          <cell r="A257" t="str">
            <v>WWK</v>
          </cell>
          <cell r="B257" t="str">
            <v>000041</v>
          </cell>
        </row>
        <row r="258">
          <cell r="A258" t="str">
            <v>WWZ</v>
          </cell>
          <cell r="B258" t="str">
            <v>000304</v>
          </cell>
        </row>
        <row r="259">
          <cell r="A259" t="str">
            <v>WZW</v>
          </cell>
          <cell r="B259" t="str">
            <v>000082</v>
          </cell>
        </row>
        <row r="260">
          <cell r="A260" t="str">
            <v>WZZ</v>
          </cell>
          <cell r="B260" t="str">
            <v>000120</v>
          </cell>
        </row>
        <row r="261">
          <cell r="A261" t="str">
            <v>XAC</v>
          </cell>
          <cell r="B261" t="str">
            <v>000203</v>
          </cell>
        </row>
        <row r="262">
          <cell r="A262" t="str">
            <v>YAC</v>
          </cell>
          <cell r="B262" t="str">
            <v>000240</v>
          </cell>
        </row>
        <row r="263">
          <cell r="A263" t="str">
            <v>ZAA</v>
          </cell>
          <cell r="B263" t="str">
            <v>000368</v>
          </cell>
        </row>
        <row r="264">
          <cell r="A264" t="str">
            <v>ZAB</v>
          </cell>
          <cell r="B264" t="str">
            <v>000369</v>
          </cell>
        </row>
        <row r="265">
          <cell r="A265" t="str">
            <v>ZAC</v>
          </cell>
          <cell r="B265" t="str">
            <v>000200</v>
          </cell>
        </row>
        <row r="266">
          <cell r="A266" t="str">
            <v>ZAH</v>
          </cell>
          <cell r="B266" t="str">
            <v>000180</v>
          </cell>
        </row>
        <row r="267">
          <cell r="A267" t="str">
            <v>ZAL</v>
          </cell>
          <cell r="B267" t="str">
            <v>000196</v>
          </cell>
        </row>
        <row r="268">
          <cell r="A268" t="str">
            <v>ZAY</v>
          </cell>
          <cell r="B268" t="str">
            <v>000370</v>
          </cell>
        </row>
        <row r="269">
          <cell r="A269" t="str">
            <v>ZCJ</v>
          </cell>
          <cell r="B269" t="str">
            <v>000146</v>
          </cell>
        </row>
        <row r="270">
          <cell r="A270" t="str">
            <v>ZGF</v>
          </cell>
          <cell r="B270" t="str">
            <v>000175</v>
          </cell>
        </row>
        <row r="271">
          <cell r="A271" t="str">
            <v>ZGL</v>
          </cell>
          <cell r="B271" t="str">
            <v>000140</v>
          </cell>
        </row>
        <row r="272">
          <cell r="A272" t="str">
            <v>ZKK</v>
          </cell>
          <cell r="B272" t="str">
            <v>000342</v>
          </cell>
        </row>
        <row r="273">
          <cell r="A273" t="str">
            <v>ZPL</v>
          </cell>
          <cell r="B273" t="str">
            <v>000354</v>
          </cell>
        </row>
        <row r="274">
          <cell r="A274" t="str">
            <v>ZQQ</v>
          </cell>
          <cell r="B274" t="str">
            <v>009999</v>
          </cell>
        </row>
        <row r="275">
          <cell r="A275" t="str">
            <v>ZVL</v>
          </cell>
          <cell r="B275" t="str">
            <v>000269</v>
          </cell>
        </row>
        <row r="276">
          <cell r="A276" t="str">
            <v>ZWE</v>
          </cell>
          <cell r="B276" t="str">
            <v>000084</v>
          </cell>
        </row>
        <row r="277">
          <cell r="A277" t="str">
            <v>ZWL</v>
          </cell>
          <cell r="B277" t="str">
            <v>000267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Manual Spreadsheet Checklist"/>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1. Summary_including"/>
      <sheetName val="2. PVE - YTD"/>
      <sheetName val="3. Review"/>
      <sheetName val="4. FX Impact"/>
      <sheetName val="5. Bio Pharma Key Products"/>
      <sheetName val="6. Worldwide"/>
      <sheetName val="7. Domestic"/>
      <sheetName val="8. International"/>
      <sheetName val="9. GAAP to NonGAAP PL_DECYTD07"/>
      <sheetName val="10. GAAP to NonGAAP PL_MarQTD08"/>
      <sheetName val="11. GAAP to NonGAAP PL_JunQTD08"/>
      <sheetName val="12. GAAP to NonGAAP PL_SepQTD08"/>
      <sheetName val="13. GAAP to NonGAAP PL_DECQTD08"/>
      <sheetName val="14. GAAP to NonGAAP PL_DECYTD08"/>
      <sheetName val="15. GAAP to NonGAAP PL_MarQTD09"/>
      <sheetName val="16. GAAP to NonGAAP PL_JunQTD09"/>
      <sheetName val="17. GAAP to NonGAAP PL_SepQTD09"/>
      <sheetName val="18. GAAP to NonGAAP PL_DecQTD09"/>
      <sheetName val="BExRepositorySheet"/>
      <sheetName val="19. GAAP to NonGAAP PL_DecYTD"/>
      <sheetName val="20. Specified Items - QTD"/>
      <sheetName val="Specified Items - YTD-NOT USED"/>
      <sheetName val="21. Specified Items-YTD"/>
      <sheetName val="22. ADDL DATA"/>
      <sheetName val="23. Proj Specified"/>
      <sheetName val="24. GAAP to NonGAAP Pretax PM"/>
      <sheetName val="25. Working Capital"/>
      <sheetName val="Module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Staff"/>
      <sheetName val="Commentary YTD"/>
      <sheetName val="BA"/>
      <sheetName val="DF"/>
      <sheetName val="DG"/>
      <sheetName val="CB"/>
      <sheetName val="CU"/>
      <sheetName val="CP"/>
      <sheetName val="Product Liability"/>
      <sheetName val="RAR"/>
      <sheetName val="Budget.CSV"/>
      <sheetName val="Commentarynotuptodate"/>
      <sheetName val="Module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1">
    <pageSetUpPr fitToPage="1"/>
  </sheetPr>
  <dimension ref="A1:T69"/>
  <sheetViews>
    <sheetView zoomScaleSheetLayoutView="85" zoomScalePageLayoutView="0" workbookViewId="0" topLeftCell="K1">
      <selection activeCell="M28" sqref="M28"/>
    </sheetView>
  </sheetViews>
  <sheetFormatPr defaultColWidth="9.140625" defaultRowHeight="12.75"/>
  <cols>
    <col min="1" max="1" width="40.421875" style="9" customWidth="1"/>
    <col min="2" max="2" width="25.00390625" style="9" hidden="1" customWidth="1"/>
    <col min="3" max="11" width="10.421875" style="1" customWidth="1"/>
    <col min="12" max="12" width="12.140625" style="1" customWidth="1"/>
    <col min="13" max="16" width="10.421875" style="1" customWidth="1"/>
    <col min="17" max="17" width="15.8515625" style="1" customWidth="1"/>
    <col min="18" max="18" width="15.7109375" style="1" customWidth="1"/>
    <col min="19" max="19" width="10.7109375" style="1" bestFit="1" customWidth="1"/>
    <col min="20" max="20" width="11.7109375" style="1" bestFit="1" customWidth="1"/>
    <col min="21" max="99" width="9.140625" style="1" customWidth="1"/>
    <col min="100" max="16384" width="9.140625" style="15" customWidth="1"/>
  </cols>
  <sheetData>
    <row r="1" spans="1:20" s="1" customFormat="1" ht="15.75">
      <c r="A1" s="597" t="s">
        <v>0</v>
      </c>
      <c r="B1" s="597"/>
      <c r="C1" s="597"/>
      <c r="D1" s="597"/>
      <c r="E1" s="597"/>
      <c r="F1" s="597"/>
      <c r="G1" s="597"/>
      <c r="H1" s="597"/>
      <c r="I1" s="597"/>
      <c r="J1" s="597"/>
      <c r="K1" s="597"/>
      <c r="L1" s="597"/>
      <c r="M1" s="597"/>
      <c r="N1" s="597"/>
      <c r="O1" s="597"/>
      <c r="P1" s="597"/>
      <c r="Q1" s="597"/>
      <c r="R1" s="597"/>
      <c r="S1" s="597"/>
      <c r="T1" s="597"/>
    </row>
    <row r="2" spans="1:20" s="1" customFormat="1" ht="15.75">
      <c r="A2" s="598" t="s">
        <v>206</v>
      </c>
      <c r="B2" s="598"/>
      <c r="C2" s="598"/>
      <c r="D2" s="598"/>
      <c r="E2" s="598"/>
      <c r="F2" s="598"/>
      <c r="G2" s="598"/>
      <c r="H2" s="598"/>
      <c r="I2" s="598"/>
      <c r="J2" s="598"/>
      <c r="K2" s="598"/>
      <c r="L2" s="598"/>
      <c r="M2" s="598"/>
      <c r="N2" s="598"/>
      <c r="O2" s="598"/>
      <c r="P2" s="598"/>
      <c r="Q2" s="598"/>
      <c r="R2" s="598"/>
      <c r="S2" s="598"/>
      <c r="T2" s="598"/>
    </row>
    <row r="3" spans="1:20" s="1" customFormat="1" ht="14.25" customHeight="1">
      <c r="A3" s="599" t="s">
        <v>186</v>
      </c>
      <c r="B3" s="599"/>
      <c r="C3" s="599"/>
      <c r="D3" s="599"/>
      <c r="E3" s="599"/>
      <c r="F3" s="599"/>
      <c r="G3" s="599"/>
      <c r="H3" s="599"/>
      <c r="I3" s="599"/>
      <c r="J3" s="599"/>
      <c r="K3" s="599"/>
      <c r="L3" s="599"/>
      <c r="M3" s="599"/>
      <c r="N3" s="599"/>
      <c r="O3" s="599"/>
      <c r="P3" s="599"/>
      <c r="Q3" s="599"/>
      <c r="R3" s="599"/>
      <c r="S3" s="599"/>
      <c r="T3" s="599"/>
    </row>
    <row r="4" spans="1:2" ht="12.75">
      <c r="A4" s="26"/>
      <c r="B4" s="26"/>
    </row>
    <row r="5" spans="3:12" ht="12.75">
      <c r="C5" s="80"/>
      <c r="D5" s="80"/>
      <c r="E5" s="80"/>
      <c r="F5" s="80"/>
      <c r="G5" s="80"/>
      <c r="H5" s="80"/>
      <c r="I5" s="80"/>
      <c r="J5" s="80"/>
      <c r="K5" s="80"/>
      <c r="L5" s="80"/>
    </row>
    <row r="6" spans="12:18" ht="12.75">
      <c r="L6" s="596"/>
      <c r="M6" s="596"/>
      <c r="Q6" s="595"/>
      <c r="R6" s="595"/>
    </row>
    <row r="7" spans="1:20" ht="12.75" customHeight="1">
      <c r="A7" s="9" t="s">
        <v>204</v>
      </c>
      <c r="C7" s="592">
        <v>2012</v>
      </c>
      <c r="D7" s="593"/>
      <c r="E7" s="593"/>
      <c r="F7" s="593"/>
      <c r="G7" s="593"/>
      <c r="H7" s="593"/>
      <c r="I7" s="594"/>
      <c r="J7" s="592">
        <v>2013</v>
      </c>
      <c r="K7" s="593"/>
      <c r="L7" s="593"/>
      <c r="M7" s="593"/>
      <c r="N7" s="593"/>
      <c r="O7" s="593"/>
      <c r="P7" s="594"/>
      <c r="Q7" s="592" t="s">
        <v>17</v>
      </c>
      <c r="R7" s="602"/>
      <c r="S7" s="600" t="s">
        <v>46</v>
      </c>
      <c r="T7" s="601"/>
    </row>
    <row r="8" spans="2:20" ht="12.75">
      <c r="B8" s="9" t="s">
        <v>190</v>
      </c>
      <c r="C8" s="34" t="s">
        <v>18</v>
      </c>
      <c r="D8" s="34" t="s">
        <v>19</v>
      </c>
      <c r="E8" s="34" t="s">
        <v>20</v>
      </c>
      <c r="F8" s="34" t="s">
        <v>21</v>
      </c>
      <c r="G8" s="34" t="s">
        <v>22</v>
      </c>
      <c r="H8" s="114" t="s">
        <v>23</v>
      </c>
      <c r="I8" s="114" t="s">
        <v>24</v>
      </c>
      <c r="J8" s="34" t="s">
        <v>18</v>
      </c>
      <c r="K8" s="34" t="s">
        <v>19</v>
      </c>
      <c r="L8" s="34" t="s">
        <v>20</v>
      </c>
      <c r="M8" s="34" t="s">
        <v>21</v>
      </c>
      <c r="N8" s="34" t="s">
        <v>22</v>
      </c>
      <c r="O8" s="114" t="s">
        <v>23</v>
      </c>
      <c r="P8" s="114" t="s">
        <v>24</v>
      </c>
      <c r="Q8" s="83" t="s">
        <v>33</v>
      </c>
      <c r="R8" s="81" t="s">
        <v>34</v>
      </c>
      <c r="S8" s="83" t="s">
        <v>33</v>
      </c>
      <c r="T8" s="81" t="s">
        <v>34</v>
      </c>
    </row>
    <row r="9" spans="3:20" ht="12.75">
      <c r="C9" s="204"/>
      <c r="D9" s="33"/>
      <c r="E9" s="33"/>
      <c r="F9" s="33"/>
      <c r="G9" s="33"/>
      <c r="H9" s="115"/>
      <c r="I9" s="115"/>
      <c r="J9" s="204"/>
      <c r="K9" s="33"/>
      <c r="L9" s="33"/>
      <c r="M9" s="33"/>
      <c r="N9" s="33"/>
      <c r="O9" s="115"/>
      <c r="P9" s="115"/>
      <c r="Q9" s="130"/>
      <c r="R9" s="85"/>
      <c r="S9" s="306"/>
      <c r="T9" s="307"/>
    </row>
    <row r="10" spans="1:20" ht="12.75">
      <c r="A10" s="9" t="s">
        <v>2</v>
      </c>
      <c r="B10" s="1" t="s">
        <v>191</v>
      </c>
      <c r="C10" s="460">
        <v>5251</v>
      </c>
      <c r="D10" s="460">
        <v>4443</v>
      </c>
      <c r="E10" s="460">
        <v>9694</v>
      </c>
      <c r="F10" s="460">
        <v>3736</v>
      </c>
      <c r="G10" s="460">
        <v>13430</v>
      </c>
      <c r="H10" s="461">
        <v>4191</v>
      </c>
      <c r="I10" s="461">
        <v>17621</v>
      </c>
      <c r="J10" s="460">
        <v>3831</v>
      </c>
      <c r="K10" s="460">
        <v>4048</v>
      </c>
      <c r="L10" s="460">
        <v>7879</v>
      </c>
      <c r="M10" s="460">
        <v>4065</v>
      </c>
      <c r="N10" s="460">
        <v>11944</v>
      </c>
      <c r="O10" s="461">
        <v>4441</v>
      </c>
      <c r="P10" s="461">
        <v>16385</v>
      </c>
      <c r="Q10" s="462">
        <v>0.06</v>
      </c>
      <c r="R10" s="218">
        <v>-0.07</v>
      </c>
      <c r="S10" s="309">
        <v>-0.01</v>
      </c>
      <c r="T10" s="411">
        <v>-0.01</v>
      </c>
    </row>
    <row r="11" spans="1:20" ht="4.5" customHeight="1">
      <c r="A11" s="1" t="s">
        <v>80</v>
      </c>
      <c r="B11" s="1"/>
      <c r="C11" s="295"/>
      <c r="D11" s="460"/>
      <c r="E11" s="463"/>
      <c r="F11" s="460"/>
      <c r="G11" s="463"/>
      <c r="H11" s="461"/>
      <c r="I11" s="461"/>
      <c r="J11" s="460"/>
      <c r="K11" s="460"/>
      <c r="L11" s="460"/>
      <c r="M11" s="460"/>
      <c r="N11" s="460"/>
      <c r="O11" s="461"/>
      <c r="P11" s="461"/>
      <c r="Q11" s="462"/>
      <c r="R11" s="218" t="s">
        <v>249</v>
      </c>
      <c r="S11" s="311"/>
      <c r="T11" s="464"/>
    </row>
    <row r="12" spans="1:20" ht="12.75">
      <c r="A12" s="1" t="s">
        <v>141</v>
      </c>
      <c r="B12" s="1" t="s">
        <v>142</v>
      </c>
      <c r="C12" s="102">
        <v>3501</v>
      </c>
      <c r="D12" s="299">
        <v>2629</v>
      </c>
      <c r="E12" s="65">
        <v>6130</v>
      </c>
      <c r="F12" s="299">
        <v>2016</v>
      </c>
      <c r="G12" s="65">
        <v>8146</v>
      </c>
      <c r="H12" s="206">
        <v>2238</v>
      </c>
      <c r="I12" s="206">
        <v>10384</v>
      </c>
      <c r="J12" s="19">
        <v>1971</v>
      </c>
      <c r="K12" s="65">
        <v>2045</v>
      </c>
      <c r="L12" s="65">
        <v>4016</v>
      </c>
      <c r="M12" s="65">
        <v>2037</v>
      </c>
      <c r="N12" s="65">
        <v>6053</v>
      </c>
      <c r="O12" s="121">
        <v>2265</v>
      </c>
      <c r="P12" s="121">
        <v>8318</v>
      </c>
      <c r="Q12" s="462">
        <v>0.01</v>
      </c>
      <c r="R12" s="218">
        <v>-0.2</v>
      </c>
      <c r="S12" s="309" t="s">
        <v>250</v>
      </c>
      <c r="T12" s="310" t="s">
        <v>250</v>
      </c>
    </row>
    <row r="13" spans="1:20" ht="4.5" customHeight="1">
      <c r="A13" s="1"/>
      <c r="B13" s="1"/>
      <c r="C13" s="102"/>
      <c r="D13" s="299"/>
      <c r="E13" s="65"/>
      <c r="F13" s="299"/>
      <c r="G13" s="65"/>
      <c r="H13" s="206"/>
      <c r="I13" s="206"/>
      <c r="J13" s="19"/>
      <c r="K13" s="65"/>
      <c r="L13" s="65"/>
      <c r="M13" s="65"/>
      <c r="N13" s="65"/>
      <c r="O13" s="121"/>
      <c r="P13" s="121"/>
      <c r="Q13" s="462"/>
      <c r="R13" s="218" t="s">
        <v>249</v>
      </c>
      <c r="S13" s="329"/>
      <c r="T13" s="330"/>
    </row>
    <row r="14" spans="1:20" ht="12" customHeight="1">
      <c r="A14" s="1" t="s">
        <v>149</v>
      </c>
      <c r="B14" s="1" t="s">
        <v>90</v>
      </c>
      <c r="C14" s="102">
        <v>922</v>
      </c>
      <c r="D14" s="299">
        <v>926</v>
      </c>
      <c r="E14" s="65">
        <v>1848</v>
      </c>
      <c r="F14" s="299">
        <v>858</v>
      </c>
      <c r="G14" s="65">
        <v>2706</v>
      </c>
      <c r="H14" s="206">
        <v>1000</v>
      </c>
      <c r="I14" s="206">
        <v>3706</v>
      </c>
      <c r="J14" s="19">
        <v>946</v>
      </c>
      <c r="K14" s="65">
        <v>950</v>
      </c>
      <c r="L14" s="65">
        <v>1896</v>
      </c>
      <c r="M14" s="65">
        <v>985</v>
      </c>
      <c r="N14" s="65">
        <v>2881</v>
      </c>
      <c r="O14" s="121">
        <v>1049</v>
      </c>
      <c r="P14" s="121">
        <v>3930</v>
      </c>
      <c r="Q14" s="462">
        <v>0.05</v>
      </c>
      <c r="R14" s="218">
        <v>0.06</v>
      </c>
      <c r="S14" s="322">
        <v>0.03</v>
      </c>
      <c r="T14" s="323">
        <v>0.02</v>
      </c>
    </row>
    <row r="15" spans="1:20" ht="4.5" customHeight="1">
      <c r="A15" s="1"/>
      <c r="B15" s="1"/>
      <c r="C15" s="102"/>
      <c r="D15" s="299"/>
      <c r="E15" s="65"/>
      <c r="F15" s="299"/>
      <c r="G15" s="65"/>
      <c r="H15" s="206"/>
      <c r="I15" s="206"/>
      <c r="J15" s="19"/>
      <c r="K15" s="65"/>
      <c r="L15" s="65"/>
      <c r="M15" s="65"/>
      <c r="N15" s="65"/>
      <c r="O15" s="121"/>
      <c r="P15" s="121"/>
      <c r="Q15" s="462"/>
      <c r="R15" s="218" t="s">
        <v>249</v>
      </c>
      <c r="S15" s="332"/>
      <c r="T15" s="331"/>
    </row>
    <row r="16" spans="1:20" ht="12.75" customHeight="1">
      <c r="A16" s="1" t="s">
        <v>140</v>
      </c>
      <c r="B16" s="1" t="s">
        <v>192</v>
      </c>
      <c r="C16" s="102">
        <v>748</v>
      </c>
      <c r="D16" s="299">
        <v>811</v>
      </c>
      <c r="E16" s="65">
        <v>1559</v>
      </c>
      <c r="F16" s="299">
        <v>787</v>
      </c>
      <c r="G16" s="65">
        <v>2346</v>
      </c>
      <c r="H16" s="206">
        <v>858</v>
      </c>
      <c r="I16" s="206">
        <v>3204</v>
      </c>
      <c r="J16" s="19">
        <v>765</v>
      </c>
      <c r="K16" s="65">
        <v>835</v>
      </c>
      <c r="L16" s="65">
        <v>1600</v>
      </c>
      <c r="M16" s="65">
        <v>805</v>
      </c>
      <c r="N16" s="65">
        <v>2405</v>
      </c>
      <c r="O16" s="121">
        <v>890</v>
      </c>
      <c r="P16" s="121">
        <v>3295</v>
      </c>
      <c r="Q16" s="462">
        <v>0.04</v>
      </c>
      <c r="R16" s="218">
        <v>0.03</v>
      </c>
      <c r="S16" s="322">
        <v>-0.08</v>
      </c>
      <c r="T16" s="323">
        <v>-0.06</v>
      </c>
    </row>
    <row r="17" spans="1:20" ht="4.5" customHeight="1">
      <c r="A17" s="1"/>
      <c r="B17" s="1"/>
      <c r="C17" s="102"/>
      <c r="D17" s="19"/>
      <c r="E17" s="207"/>
      <c r="F17" s="19"/>
      <c r="G17" s="207"/>
      <c r="H17" s="111"/>
      <c r="I17" s="111"/>
      <c r="J17" s="19"/>
      <c r="K17" s="65"/>
      <c r="L17" s="65"/>
      <c r="M17" s="65"/>
      <c r="N17" s="65"/>
      <c r="O17" s="121"/>
      <c r="P17" s="121"/>
      <c r="Q17" s="462"/>
      <c r="R17" s="218" t="s">
        <v>249</v>
      </c>
      <c r="S17" s="332"/>
      <c r="T17" s="331"/>
    </row>
    <row r="18" spans="1:20" ht="12.75">
      <c r="A18" s="1" t="s">
        <v>71</v>
      </c>
      <c r="B18" s="1" t="s">
        <v>193</v>
      </c>
      <c r="C18" s="106">
        <v>80</v>
      </c>
      <c r="D18" s="106">
        <v>77</v>
      </c>
      <c r="E18" s="106">
        <v>157</v>
      </c>
      <c r="F18" s="106">
        <v>75</v>
      </c>
      <c r="G18" s="106">
        <v>232</v>
      </c>
      <c r="H18" s="117">
        <v>95</v>
      </c>
      <c r="I18" s="117">
        <v>327</v>
      </c>
      <c r="J18" s="68">
        <v>149</v>
      </c>
      <c r="K18" s="193">
        <v>218</v>
      </c>
      <c r="L18" s="193">
        <v>367</v>
      </c>
      <c r="M18" s="193">
        <v>238</v>
      </c>
      <c r="N18" s="193">
        <v>605</v>
      </c>
      <c r="O18" s="194">
        <v>237</v>
      </c>
      <c r="P18" s="194">
        <v>842</v>
      </c>
      <c r="Q18" s="465" t="s">
        <v>178</v>
      </c>
      <c r="R18" s="465" t="s">
        <v>178</v>
      </c>
      <c r="S18" s="466" t="s">
        <v>43</v>
      </c>
      <c r="T18" s="467" t="s">
        <v>43</v>
      </c>
    </row>
    <row r="19" spans="1:17" ht="12.75">
      <c r="A19" s="1"/>
      <c r="B19" s="1"/>
      <c r="H19" s="104"/>
      <c r="P19" s="31"/>
      <c r="Q19" s="31"/>
    </row>
    <row r="20" spans="1:17" ht="12.75">
      <c r="A20" s="1"/>
      <c r="B20" s="1"/>
      <c r="H20" s="8"/>
      <c r="P20" s="31"/>
      <c r="Q20" s="31"/>
    </row>
    <row r="21" spans="1:20" ht="12.75" customHeight="1">
      <c r="A21" s="61" t="s">
        <v>205</v>
      </c>
      <c r="B21" s="2"/>
      <c r="C21" s="592">
        <v>2012</v>
      </c>
      <c r="D21" s="593"/>
      <c r="E21" s="593"/>
      <c r="F21" s="593"/>
      <c r="G21" s="593"/>
      <c r="H21" s="593"/>
      <c r="I21" s="594"/>
      <c r="J21" s="592">
        <v>2013</v>
      </c>
      <c r="K21" s="593"/>
      <c r="L21" s="593"/>
      <c r="M21" s="593"/>
      <c r="N21" s="593"/>
      <c r="O21" s="593"/>
      <c r="P21" s="594"/>
      <c r="Q21" s="468"/>
      <c r="R21" s="468"/>
      <c r="S21" s="73"/>
      <c r="T21" s="2"/>
    </row>
    <row r="22" spans="1:20" ht="12.75" customHeight="1">
      <c r="A22" s="61"/>
      <c r="B22" s="2"/>
      <c r="C22" s="34" t="s">
        <v>18</v>
      </c>
      <c r="D22" s="34" t="s">
        <v>19</v>
      </c>
      <c r="E22" s="34" t="s">
        <v>20</v>
      </c>
      <c r="F22" s="34" t="s">
        <v>21</v>
      </c>
      <c r="G22" s="34" t="s">
        <v>22</v>
      </c>
      <c r="H22" s="114" t="s">
        <v>23</v>
      </c>
      <c r="I22" s="114" t="s">
        <v>24</v>
      </c>
      <c r="J22" s="34" t="s">
        <v>18</v>
      </c>
      <c r="K22" s="34" t="s">
        <v>19</v>
      </c>
      <c r="L22" s="34" t="s">
        <v>20</v>
      </c>
      <c r="M22" s="34" t="s">
        <v>21</v>
      </c>
      <c r="N22" s="34" t="s">
        <v>22</v>
      </c>
      <c r="O22" s="114" t="s">
        <v>23</v>
      </c>
      <c r="P22" s="114" t="s">
        <v>24</v>
      </c>
      <c r="Q22" s="468"/>
      <c r="R22" s="468"/>
      <c r="S22" s="30"/>
      <c r="T22" s="2"/>
    </row>
    <row r="23" spans="1:20" ht="15" customHeight="1">
      <c r="A23" s="61"/>
      <c r="B23" s="2"/>
      <c r="C23" s="205"/>
      <c r="D23" s="64"/>
      <c r="E23" s="64"/>
      <c r="F23" s="64"/>
      <c r="G23" s="64"/>
      <c r="H23" s="113"/>
      <c r="I23" s="113"/>
      <c r="J23" s="205"/>
      <c r="K23" s="64"/>
      <c r="L23" s="64"/>
      <c r="M23" s="64"/>
      <c r="N23" s="64"/>
      <c r="O23" s="113"/>
      <c r="P23" s="113"/>
      <c r="Q23" s="468"/>
      <c r="R23" s="468"/>
      <c r="S23" s="30"/>
      <c r="T23" s="2"/>
    </row>
    <row r="24" spans="1:20" ht="12.75">
      <c r="A24" s="61" t="s">
        <v>2</v>
      </c>
      <c r="B24" s="1" t="s">
        <v>191</v>
      </c>
      <c r="C24" s="220">
        <v>1</v>
      </c>
      <c r="D24" s="220">
        <v>1</v>
      </c>
      <c r="E24" s="220">
        <v>1</v>
      </c>
      <c r="F24" s="220">
        <v>1</v>
      </c>
      <c r="G24" s="220">
        <v>1</v>
      </c>
      <c r="H24" s="219">
        <v>1</v>
      </c>
      <c r="I24" s="219">
        <v>1</v>
      </c>
      <c r="J24" s="220">
        <v>1</v>
      </c>
      <c r="K24" s="220">
        <v>1</v>
      </c>
      <c r="L24" s="220">
        <v>1</v>
      </c>
      <c r="M24" s="220">
        <v>1</v>
      </c>
      <c r="N24" s="220">
        <v>1</v>
      </c>
      <c r="O24" s="219">
        <v>1</v>
      </c>
      <c r="P24" s="219">
        <v>1</v>
      </c>
      <c r="Q24" s="468"/>
      <c r="R24" s="469"/>
      <c r="S24" s="32"/>
      <c r="T24" s="2"/>
    </row>
    <row r="25" spans="1:20" ht="4.5" customHeight="1">
      <c r="A25" s="2"/>
      <c r="B25" s="2"/>
      <c r="C25" s="222"/>
      <c r="D25" s="222"/>
      <c r="E25" s="222"/>
      <c r="F25" s="222"/>
      <c r="G25" s="222"/>
      <c r="H25" s="221"/>
      <c r="I25" s="221"/>
      <c r="J25" s="222"/>
      <c r="K25" s="222"/>
      <c r="L25" s="222"/>
      <c r="M25" s="222"/>
      <c r="N25" s="222"/>
      <c r="O25" s="221"/>
      <c r="P25" s="221"/>
      <c r="Q25" s="468"/>
      <c r="R25" s="468"/>
      <c r="S25" s="72"/>
      <c r="T25" s="2"/>
    </row>
    <row r="26" spans="1:20" ht="12.75">
      <c r="A26" s="2" t="s">
        <v>141</v>
      </c>
      <c r="B26" s="2" t="s">
        <v>142</v>
      </c>
      <c r="C26" s="220">
        <v>0.667</v>
      </c>
      <c r="D26" s="220">
        <v>0.592</v>
      </c>
      <c r="E26" s="220">
        <v>0.632</v>
      </c>
      <c r="F26" s="220">
        <v>0.54</v>
      </c>
      <c r="G26" s="220">
        <v>0.607</v>
      </c>
      <c r="H26" s="219">
        <v>0.534</v>
      </c>
      <c r="I26" s="219">
        <v>0.589</v>
      </c>
      <c r="J26" s="220">
        <v>0.514</v>
      </c>
      <c r="K26" s="220">
        <v>0.505</v>
      </c>
      <c r="L26" s="220">
        <v>0.51</v>
      </c>
      <c r="M26" s="220">
        <v>0.501</v>
      </c>
      <c r="N26" s="220">
        <v>0.507</v>
      </c>
      <c r="O26" s="219">
        <v>0.51</v>
      </c>
      <c r="P26" s="219">
        <v>0.508</v>
      </c>
      <c r="Q26" s="470"/>
      <c r="R26" s="468"/>
      <c r="S26" s="74"/>
      <c r="T26" s="2"/>
    </row>
    <row r="27" spans="1:20" ht="4.5" customHeight="1">
      <c r="A27" s="2"/>
      <c r="B27" s="2"/>
      <c r="C27" s="222"/>
      <c r="D27" s="222"/>
      <c r="E27" s="222"/>
      <c r="F27" s="222"/>
      <c r="G27" s="222"/>
      <c r="H27" s="221"/>
      <c r="I27" s="221"/>
      <c r="J27" s="222"/>
      <c r="K27" s="222"/>
      <c r="L27" s="222"/>
      <c r="M27" s="222"/>
      <c r="N27" s="222"/>
      <c r="O27" s="221"/>
      <c r="P27" s="221"/>
      <c r="Q27" s="470"/>
      <c r="R27" s="468"/>
      <c r="S27" s="29"/>
      <c r="T27" s="2"/>
    </row>
    <row r="28" spans="1:20" ht="12.75" customHeight="1">
      <c r="A28" s="101" t="s">
        <v>120</v>
      </c>
      <c r="B28" s="101" t="s">
        <v>90</v>
      </c>
      <c r="C28" s="220">
        <v>0.176</v>
      </c>
      <c r="D28" s="220">
        <v>0.208</v>
      </c>
      <c r="E28" s="220">
        <v>0.191</v>
      </c>
      <c r="F28" s="220">
        <v>0.23</v>
      </c>
      <c r="G28" s="220">
        <v>0.201</v>
      </c>
      <c r="H28" s="219">
        <v>0.239</v>
      </c>
      <c r="I28" s="219">
        <v>0.21</v>
      </c>
      <c r="J28" s="220">
        <v>0.247</v>
      </c>
      <c r="K28" s="220">
        <v>0.235</v>
      </c>
      <c r="L28" s="220">
        <v>0.241</v>
      </c>
      <c r="M28" s="220">
        <v>0.242</v>
      </c>
      <c r="N28" s="220">
        <v>0.241</v>
      </c>
      <c r="O28" s="219">
        <v>0.236</v>
      </c>
      <c r="P28" s="219">
        <v>0.24</v>
      </c>
      <c r="Q28" s="470"/>
      <c r="R28" s="468"/>
      <c r="S28" s="29"/>
      <c r="T28" s="2"/>
    </row>
    <row r="29" spans="1:20" ht="4.5" customHeight="1">
      <c r="A29" s="101"/>
      <c r="B29" s="101"/>
      <c r="C29" s="220"/>
      <c r="D29" s="220"/>
      <c r="E29" s="220"/>
      <c r="F29" s="220"/>
      <c r="G29" s="220"/>
      <c r="H29" s="219"/>
      <c r="I29" s="219"/>
      <c r="J29" s="220"/>
      <c r="K29" s="220"/>
      <c r="L29" s="220"/>
      <c r="M29" s="220"/>
      <c r="N29" s="220"/>
      <c r="O29" s="219"/>
      <c r="P29" s="219"/>
      <c r="Q29" s="470"/>
      <c r="R29" s="468"/>
      <c r="S29" s="29"/>
      <c r="T29" s="2"/>
    </row>
    <row r="30" spans="1:20" ht="12.75" customHeight="1">
      <c r="A30" s="1" t="s">
        <v>140</v>
      </c>
      <c r="B30" s="1" t="s">
        <v>192</v>
      </c>
      <c r="C30" s="220">
        <v>0.142</v>
      </c>
      <c r="D30" s="220">
        <v>0.183</v>
      </c>
      <c r="E30" s="220">
        <v>0.161</v>
      </c>
      <c r="F30" s="220">
        <v>0.21</v>
      </c>
      <c r="G30" s="220">
        <v>0.175</v>
      </c>
      <c r="H30" s="219">
        <v>0.205</v>
      </c>
      <c r="I30" s="219">
        <v>0.182</v>
      </c>
      <c r="J30" s="220">
        <v>0.2</v>
      </c>
      <c r="K30" s="220">
        <v>0.206</v>
      </c>
      <c r="L30" s="220">
        <v>0.203</v>
      </c>
      <c r="M30" s="220">
        <v>0.198</v>
      </c>
      <c r="N30" s="220">
        <v>0.201</v>
      </c>
      <c r="O30" s="219">
        <v>0.2</v>
      </c>
      <c r="P30" s="219">
        <v>0.201</v>
      </c>
      <c r="Q30" s="470"/>
      <c r="R30" s="468"/>
      <c r="S30" s="29"/>
      <c r="T30" s="2"/>
    </row>
    <row r="31" spans="1:20" ht="4.5" customHeight="1">
      <c r="A31" s="2"/>
      <c r="B31" s="2"/>
      <c r="C31" s="222"/>
      <c r="D31" s="222"/>
      <c r="E31" s="222"/>
      <c r="F31" s="222"/>
      <c r="G31" s="222"/>
      <c r="H31" s="221"/>
      <c r="I31" s="221"/>
      <c r="J31" s="222"/>
      <c r="K31" s="222"/>
      <c r="L31" s="222"/>
      <c r="M31" s="222"/>
      <c r="N31" s="222"/>
      <c r="O31" s="221"/>
      <c r="P31" s="221"/>
      <c r="Q31" s="470"/>
      <c r="R31" s="468"/>
      <c r="S31" s="29"/>
      <c r="T31" s="2"/>
    </row>
    <row r="32" spans="1:19" ht="12.75">
      <c r="A32" s="101" t="s">
        <v>71</v>
      </c>
      <c r="B32" s="101" t="s">
        <v>193</v>
      </c>
      <c r="C32" s="224">
        <v>0.015</v>
      </c>
      <c r="D32" s="224">
        <v>0.017</v>
      </c>
      <c r="E32" s="224">
        <v>0.016</v>
      </c>
      <c r="F32" s="224">
        <v>0.02</v>
      </c>
      <c r="G32" s="224">
        <v>0.017</v>
      </c>
      <c r="H32" s="223">
        <v>0.022</v>
      </c>
      <c r="I32" s="223">
        <v>0.019</v>
      </c>
      <c r="J32" s="224">
        <v>0.039</v>
      </c>
      <c r="K32" s="224">
        <v>0.054</v>
      </c>
      <c r="L32" s="224">
        <v>0.046</v>
      </c>
      <c r="M32" s="224">
        <v>0.059</v>
      </c>
      <c r="N32" s="224">
        <v>0.051</v>
      </c>
      <c r="O32" s="223">
        <v>0.054</v>
      </c>
      <c r="P32" s="223">
        <v>0.051</v>
      </c>
      <c r="Q32" s="470"/>
      <c r="R32" s="468"/>
      <c r="S32" s="2"/>
    </row>
    <row r="34" spans="3:15" ht="12.75">
      <c r="C34" s="6"/>
      <c r="D34" s="6"/>
      <c r="E34" s="6"/>
      <c r="F34" s="6"/>
      <c r="G34" s="6"/>
      <c r="H34" s="6"/>
      <c r="I34" s="6"/>
      <c r="J34" s="6"/>
      <c r="K34" s="6"/>
      <c r="L34" s="6"/>
      <c r="M34" s="6"/>
      <c r="N34" s="6"/>
      <c r="O34" s="7"/>
    </row>
    <row r="35" spans="1:15" ht="12.75">
      <c r="A35" s="9" t="s">
        <v>231</v>
      </c>
      <c r="O35" s="75"/>
    </row>
    <row r="37" ht="12.75">
      <c r="O37" s="92"/>
    </row>
    <row r="38" spans="10:13" ht="12.75">
      <c r="J38" s="2"/>
      <c r="K38" s="2"/>
      <c r="L38" s="2"/>
      <c r="M38" s="2"/>
    </row>
    <row r="39" spans="10:13" ht="12.75">
      <c r="J39" s="2"/>
      <c r="K39" s="2"/>
      <c r="L39" s="2"/>
      <c r="M39" s="2"/>
    </row>
    <row r="40" spans="10:13" ht="12.75">
      <c r="J40" s="2"/>
      <c r="K40" s="2"/>
      <c r="L40" s="2"/>
      <c r="M40" s="2"/>
    </row>
    <row r="41" spans="1:13" ht="12.75">
      <c r="A41" s="52"/>
      <c r="B41" s="52"/>
      <c r="C41" s="30"/>
      <c r="D41" s="30"/>
      <c r="E41" s="30"/>
      <c r="F41" s="14"/>
      <c r="G41" s="30"/>
      <c r="H41" s="14"/>
      <c r="I41" s="30"/>
      <c r="J41" s="30"/>
      <c r="K41" s="30"/>
      <c r="L41" s="2"/>
      <c r="M41" s="2"/>
    </row>
    <row r="42" spans="1:13" ht="12.75">
      <c r="A42" s="61"/>
      <c r="B42" s="61"/>
      <c r="C42" s="30"/>
      <c r="D42" s="30"/>
      <c r="E42" s="30"/>
      <c r="F42" s="14"/>
      <c r="G42" s="14"/>
      <c r="H42" s="14"/>
      <c r="I42" s="14"/>
      <c r="J42" s="30"/>
      <c r="K42" s="30"/>
      <c r="L42" s="2"/>
      <c r="M42" s="2"/>
    </row>
    <row r="43" spans="1:13" ht="12.75">
      <c r="A43" s="61"/>
      <c r="B43" s="61"/>
      <c r="C43" s="2"/>
      <c r="D43" s="2"/>
      <c r="E43" s="2"/>
      <c r="J43" s="2"/>
      <c r="K43" s="2"/>
      <c r="L43" s="2"/>
      <c r="M43" s="2"/>
    </row>
    <row r="44" spans="1:13" ht="12.75">
      <c r="A44" s="61"/>
      <c r="B44" s="61"/>
      <c r="C44" s="10"/>
      <c r="D44" s="11"/>
      <c r="E44" s="11"/>
      <c r="G44" s="7"/>
      <c r="I44" s="7"/>
      <c r="J44" s="10"/>
      <c r="K44" s="4"/>
      <c r="L44" s="2"/>
      <c r="M44" s="63"/>
    </row>
    <row r="45" spans="1:13" ht="4.5" customHeight="1">
      <c r="A45" s="61"/>
      <c r="B45" s="61"/>
      <c r="C45" s="3"/>
      <c r="D45" s="4"/>
      <c r="E45" s="4"/>
      <c r="G45" s="6"/>
      <c r="I45" s="6"/>
      <c r="J45" s="3"/>
      <c r="K45" s="4"/>
      <c r="L45" s="2"/>
      <c r="M45" s="2"/>
    </row>
    <row r="46" spans="1:13" ht="12.75">
      <c r="A46" s="61"/>
      <c r="B46" s="61"/>
      <c r="C46" s="76"/>
      <c r="D46" s="11"/>
      <c r="E46" s="11"/>
      <c r="G46" s="7"/>
      <c r="I46" s="7"/>
      <c r="J46" s="76"/>
      <c r="K46" s="4"/>
      <c r="L46" s="2"/>
      <c r="M46" s="63"/>
    </row>
    <row r="47" spans="1:13" ht="12.75">
      <c r="A47" s="61"/>
      <c r="B47" s="61"/>
      <c r="C47" s="76"/>
      <c r="D47" s="11"/>
      <c r="E47" s="11"/>
      <c r="G47" s="7"/>
      <c r="I47" s="7"/>
      <c r="J47" s="76"/>
      <c r="K47" s="4"/>
      <c r="L47" s="2"/>
      <c r="M47" s="63"/>
    </row>
    <row r="48" spans="1:13" ht="12.75">
      <c r="A48" s="61"/>
      <c r="B48" s="61"/>
      <c r="C48" s="76"/>
      <c r="D48" s="11"/>
      <c r="E48" s="11"/>
      <c r="G48" s="7"/>
      <c r="I48" s="7"/>
      <c r="J48" s="76"/>
      <c r="K48" s="4"/>
      <c r="L48" s="2"/>
      <c r="M48" s="63"/>
    </row>
    <row r="49" spans="1:13" ht="12.75">
      <c r="A49" s="61"/>
      <c r="B49" s="61"/>
      <c r="C49" s="76"/>
      <c r="D49" s="11"/>
      <c r="E49" s="11"/>
      <c r="G49" s="7"/>
      <c r="I49" s="7"/>
      <c r="J49" s="76"/>
      <c r="K49" s="4"/>
      <c r="L49" s="2"/>
      <c r="M49" s="63"/>
    </row>
    <row r="50" spans="1:13" ht="6" customHeight="1">
      <c r="A50" s="61"/>
      <c r="B50" s="61"/>
      <c r="C50" s="76"/>
      <c r="D50" s="11"/>
      <c r="E50" s="11"/>
      <c r="G50" s="7"/>
      <c r="I50" s="7"/>
      <c r="J50" s="76"/>
      <c r="K50" s="4"/>
      <c r="L50" s="2"/>
      <c r="M50" s="2"/>
    </row>
    <row r="51" spans="1:13" ht="12.75">
      <c r="A51" s="79"/>
      <c r="B51" s="79"/>
      <c r="C51" s="76"/>
      <c r="D51" s="11"/>
      <c r="E51" s="11"/>
      <c r="G51" s="7"/>
      <c r="I51" s="7"/>
      <c r="J51" s="76"/>
      <c r="K51" s="4"/>
      <c r="L51" s="2"/>
      <c r="M51" s="63"/>
    </row>
    <row r="52" spans="1:13" ht="4.5" customHeight="1">
      <c r="A52" s="61"/>
      <c r="B52" s="61"/>
      <c r="C52" s="76"/>
      <c r="D52" s="11"/>
      <c r="E52" s="11"/>
      <c r="G52" s="7"/>
      <c r="I52" s="7"/>
      <c r="J52" s="76"/>
      <c r="K52" s="4"/>
      <c r="L52" s="2"/>
      <c r="M52" s="2"/>
    </row>
    <row r="53" spans="1:13" ht="12.75">
      <c r="A53" s="79"/>
      <c r="B53" s="79"/>
      <c r="C53" s="76"/>
      <c r="D53" s="11"/>
      <c r="E53" s="11"/>
      <c r="G53" s="7"/>
      <c r="I53" s="7"/>
      <c r="J53" s="76"/>
      <c r="K53" s="4"/>
      <c r="L53" s="2"/>
      <c r="M53" s="63"/>
    </row>
    <row r="54" spans="1:13" ht="6" customHeight="1">
      <c r="A54" s="61"/>
      <c r="B54" s="61"/>
      <c r="C54" s="76"/>
      <c r="D54" s="11"/>
      <c r="E54" s="11"/>
      <c r="G54" s="7"/>
      <c r="I54" s="7"/>
      <c r="J54" s="76"/>
      <c r="K54" s="4"/>
      <c r="L54" s="2"/>
      <c r="M54" s="2"/>
    </row>
    <row r="55" spans="1:13" ht="12.75">
      <c r="A55" s="79"/>
      <c r="B55" s="79"/>
      <c r="C55" s="76"/>
      <c r="D55" s="11"/>
      <c r="E55" s="11"/>
      <c r="G55" s="7"/>
      <c r="I55" s="7"/>
      <c r="J55" s="76"/>
      <c r="K55" s="4"/>
      <c r="L55" s="2"/>
      <c r="M55" s="63"/>
    </row>
    <row r="56" spans="1:13" ht="4.5" customHeight="1">
      <c r="A56" s="61"/>
      <c r="B56" s="61"/>
      <c r="C56" s="76"/>
      <c r="D56" s="11"/>
      <c r="E56" s="11"/>
      <c r="G56" s="7"/>
      <c r="I56" s="7"/>
      <c r="J56" s="76"/>
      <c r="K56" s="4"/>
      <c r="L56" s="2"/>
      <c r="M56" s="63"/>
    </row>
    <row r="57" spans="1:13" ht="12.75">
      <c r="A57" s="61"/>
      <c r="B57" s="61"/>
      <c r="C57" s="76"/>
      <c r="D57" s="11"/>
      <c r="E57" s="11"/>
      <c r="G57" s="7"/>
      <c r="I57" s="7"/>
      <c r="J57" s="76"/>
      <c r="K57" s="4"/>
      <c r="L57" s="2"/>
      <c r="M57" s="63"/>
    </row>
    <row r="58" spans="1:13" ht="4.5" customHeight="1">
      <c r="A58" s="61"/>
      <c r="B58" s="61"/>
      <c r="C58" s="76"/>
      <c r="D58" s="11"/>
      <c r="E58" s="11"/>
      <c r="G58" s="7"/>
      <c r="I58" s="7"/>
      <c r="J58" s="76"/>
      <c r="K58" s="77"/>
      <c r="L58" s="2"/>
      <c r="M58" s="2"/>
    </row>
    <row r="59" spans="1:13" ht="12.75">
      <c r="A59" s="61"/>
      <c r="B59" s="61"/>
      <c r="C59" s="76"/>
      <c r="D59" s="11"/>
      <c r="E59" s="11"/>
      <c r="G59" s="7"/>
      <c r="I59" s="7"/>
      <c r="J59" s="76"/>
      <c r="K59" s="4"/>
      <c r="L59" s="2"/>
      <c r="M59" s="63"/>
    </row>
    <row r="60" spans="1:13" ht="4.5" customHeight="1">
      <c r="A60" s="61"/>
      <c r="B60" s="61"/>
      <c r="C60" s="76"/>
      <c r="D60" s="11"/>
      <c r="E60" s="11"/>
      <c r="G60" s="7"/>
      <c r="I60" s="7"/>
      <c r="J60" s="76"/>
      <c r="K60" s="77"/>
      <c r="L60" s="2"/>
      <c r="M60" s="2"/>
    </row>
    <row r="61" spans="1:13" ht="12.75">
      <c r="A61" s="79"/>
      <c r="B61" s="79"/>
      <c r="C61" s="76"/>
      <c r="D61" s="11"/>
      <c r="E61" s="11"/>
      <c r="G61" s="7"/>
      <c r="I61" s="7"/>
      <c r="J61" s="76"/>
      <c r="K61" s="4"/>
      <c r="L61" s="2"/>
      <c r="M61" s="63"/>
    </row>
    <row r="62" spans="1:13" ht="4.5" customHeight="1">
      <c r="A62" s="79"/>
      <c r="B62" s="79"/>
      <c r="C62" s="2"/>
      <c r="D62" s="4"/>
      <c r="E62" s="4"/>
      <c r="G62" s="6"/>
      <c r="I62" s="6"/>
      <c r="J62" s="3"/>
      <c r="K62" s="4"/>
      <c r="L62" s="2"/>
      <c r="M62" s="63"/>
    </row>
    <row r="63" spans="1:13" ht="12.75">
      <c r="A63" s="79"/>
      <c r="B63" s="79"/>
      <c r="C63" s="76"/>
      <c r="D63" s="11"/>
      <c r="E63" s="11"/>
      <c r="G63" s="7"/>
      <c r="I63" s="7"/>
      <c r="J63" s="78"/>
      <c r="K63" s="4"/>
      <c r="L63" s="2"/>
      <c r="M63" s="63"/>
    </row>
    <row r="64" spans="1:13" ht="4.5" customHeight="1">
      <c r="A64" s="79"/>
      <c r="B64" s="79"/>
      <c r="C64" s="76"/>
      <c r="D64" s="11"/>
      <c r="E64" s="11"/>
      <c r="G64" s="7"/>
      <c r="I64" s="7"/>
      <c r="J64" s="76"/>
      <c r="K64" s="4"/>
      <c r="L64" s="2"/>
      <c r="M64" s="63"/>
    </row>
    <row r="65" spans="1:13" ht="12.75">
      <c r="A65" s="79"/>
      <c r="B65" s="79"/>
      <c r="C65" s="76"/>
      <c r="D65" s="11"/>
      <c r="E65" s="11"/>
      <c r="G65" s="7"/>
      <c r="I65" s="7"/>
      <c r="J65" s="76"/>
      <c r="K65" s="4"/>
      <c r="L65" s="2"/>
      <c r="M65" s="2"/>
    </row>
    <row r="66" spans="1:13" ht="4.5" customHeight="1">
      <c r="A66" s="79"/>
      <c r="B66" s="79"/>
      <c r="C66" s="2"/>
      <c r="D66" s="4"/>
      <c r="E66" s="4"/>
      <c r="G66" s="6"/>
      <c r="I66" s="6"/>
      <c r="J66" s="3"/>
      <c r="K66" s="4"/>
      <c r="L66" s="2"/>
      <c r="M66" s="2"/>
    </row>
    <row r="67" spans="1:13" ht="12.75">
      <c r="A67" s="61"/>
      <c r="B67" s="61"/>
      <c r="C67" s="10"/>
      <c r="D67" s="4"/>
      <c r="E67" s="4"/>
      <c r="G67" s="4"/>
      <c r="I67" s="4"/>
      <c r="J67" s="10"/>
      <c r="K67" s="4"/>
      <c r="L67" s="2"/>
      <c r="M67" s="2"/>
    </row>
    <row r="68" spans="1:13" ht="12.75">
      <c r="A68" s="61"/>
      <c r="B68" s="61"/>
      <c r="C68" s="2"/>
      <c r="D68" s="2"/>
      <c r="E68" s="2"/>
      <c r="J68" s="2"/>
      <c r="K68" s="2"/>
      <c r="L68" s="2"/>
      <c r="M68" s="2"/>
    </row>
    <row r="69" spans="10:13" ht="12.75">
      <c r="J69" s="2"/>
      <c r="K69" s="2"/>
      <c r="L69" s="2"/>
      <c r="M69" s="2"/>
    </row>
  </sheetData>
  <sheetProtection password="CC86" sheet="1"/>
  <mergeCells count="11">
    <mergeCell ref="Q7:R7"/>
    <mergeCell ref="C21:I21"/>
    <mergeCell ref="J21:P21"/>
    <mergeCell ref="J7:P7"/>
    <mergeCell ref="Q6:R6"/>
    <mergeCell ref="L6:M6"/>
    <mergeCell ref="A1:T1"/>
    <mergeCell ref="A2:T2"/>
    <mergeCell ref="A3:T3"/>
    <mergeCell ref="S7:T7"/>
    <mergeCell ref="C7:I7"/>
  </mergeCells>
  <printOptions horizontalCentered="1"/>
  <pageMargins left="0.25" right="0.25" top="0.75" bottom="0.25" header="0.25" footer="0.25"/>
  <pageSetup fitToHeight="1" fitToWidth="1" horizontalDpi="600" verticalDpi="600" orientation="landscape" scale="56" r:id="rId1"/>
  <headerFooter alignWithMargins="0">
    <oddHeader>&amp;R&amp;D - &amp;T</oddHeader>
    <oddFooter>&amp;C&amp;12 1</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P47"/>
  <sheetViews>
    <sheetView zoomScalePageLayoutView="0" workbookViewId="0" topLeftCell="A26">
      <selection activeCell="A53" sqref="A53"/>
    </sheetView>
  </sheetViews>
  <sheetFormatPr defaultColWidth="9.140625" defaultRowHeight="9.75" customHeight="1"/>
  <cols>
    <col min="1" max="1" width="3.140625" style="528" customWidth="1"/>
    <col min="2" max="2" width="57.00390625" style="528" customWidth="1"/>
    <col min="3" max="5" width="9.57421875" style="528" customWidth="1"/>
    <col min="6" max="6" width="9.57421875" style="529" customWidth="1"/>
    <col min="7" max="7" width="9.57421875" style="528" customWidth="1"/>
    <col min="8" max="8" width="9.57421875" style="529" customWidth="1"/>
    <col min="9" max="16" width="9.57421875" style="528" customWidth="1"/>
    <col min="17" max="16384" width="9.140625" style="528" customWidth="1"/>
  </cols>
  <sheetData>
    <row r="1" spans="1:16" ht="15" customHeight="1">
      <c r="A1" s="627" t="s">
        <v>0</v>
      </c>
      <c r="B1" s="627"/>
      <c r="C1" s="627"/>
      <c r="D1" s="627"/>
      <c r="E1" s="627"/>
      <c r="F1" s="627"/>
      <c r="G1" s="627"/>
      <c r="H1" s="627"/>
      <c r="I1" s="627"/>
      <c r="J1" s="627"/>
      <c r="K1" s="627"/>
      <c r="L1" s="627"/>
      <c r="M1" s="627"/>
      <c r="N1" s="627"/>
      <c r="O1" s="627"/>
      <c r="P1" s="627"/>
    </row>
    <row r="2" spans="1:16" ht="16.5" customHeight="1">
      <c r="A2" s="627" t="s">
        <v>14</v>
      </c>
      <c r="B2" s="627"/>
      <c r="C2" s="627"/>
      <c r="D2" s="627"/>
      <c r="E2" s="627"/>
      <c r="F2" s="627"/>
      <c r="G2" s="627"/>
      <c r="H2" s="627"/>
      <c r="I2" s="627"/>
      <c r="J2" s="627"/>
      <c r="K2" s="627"/>
      <c r="L2" s="627"/>
      <c r="M2" s="627"/>
      <c r="N2" s="627"/>
      <c r="O2" s="627"/>
      <c r="P2" s="627"/>
    </row>
    <row r="3" spans="1:16" ht="15.75" customHeight="1">
      <c r="A3" s="628" t="s">
        <v>186</v>
      </c>
      <c r="B3" s="628"/>
      <c r="C3" s="628"/>
      <c r="D3" s="628"/>
      <c r="E3" s="628"/>
      <c r="F3" s="628"/>
      <c r="G3" s="628"/>
      <c r="H3" s="628"/>
      <c r="I3" s="628"/>
      <c r="J3" s="628"/>
      <c r="K3" s="628"/>
      <c r="L3" s="628"/>
      <c r="M3" s="628"/>
      <c r="N3" s="628"/>
      <c r="O3" s="628"/>
      <c r="P3" s="628"/>
    </row>
    <row r="6" spans="2:16" s="530" customFormat="1" ht="12.75" customHeight="1">
      <c r="B6" s="531"/>
      <c r="C6" s="592">
        <v>2012</v>
      </c>
      <c r="D6" s="593"/>
      <c r="E6" s="593"/>
      <c r="F6" s="593"/>
      <c r="G6" s="593"/>
      <c r="H6" s="593"/>
      <c r="I6" s="594"/>
      <c r="J6" s="592">
        <v>2013</v>
      </c>
      <c r="K6" s="593"/>
      <c r="L6" s="593"/>
      <c r="M6" s="593"/>
      <c r="N6" s="593"/>
      <c r="O6" s="593"/>
      <c r="P6" s="594"/>
    </row>
    <row r="7" spans="2:16" s="532" customFormat="1" ht="13.5" customHeight="1">
      <c r="B7" s="537"/>
      <c r="C7" s="34" t="s">
        <v>18</v>
      </c>
      <c r="D7" s="34" t="s">
        <v>19</v>
      </c>
      <c r="E7" s="34" t="s">
        <v>20</v>
      </c>
      <c r="F7" s="34" t="s">
        <v>21</v>
      </c>
      <c r="G7" s="34" t="s">
        <v>22</v>
      </c>
      <c r="H7" s="114" t="s">
        <v>23</v>
      </c>
      <c r="I7" s="114" t="s">
        <v>24</v>
      </c>
      <c r="J7" s="34" t="s">
        <v>18</v>
      </c>
      <c r="K7" s="34" t="s">
        <v>19</v>
      </c>
      <c r="L7" s="34" t="s">
        <v>20</v>
      </c>
      <c r="M7" s="34" t="s">
        <v>21</v>
      </c>
      <c r="N7" s="34" t="s">
        <v>22</v>
      </c>
      <c r="O7" s="114" t="s">
        <v>23</v>
      </c>
      <c r="P7" s="114" t="s">
        <v>24</v>
      </c>
    </row>
    <row r="8" spans="2:16" ht="15">
      <c r="B8" s="538" t="s">
        <v>67</v>
      </c>
      <c r="C8" s="350">
        <v>0</v>
      </c>
      <c r="D8" s="162">
        <v>147</v>
      </c>
      <c r="E8" s="162">
        <v>147</v>
      </c>
      <c r="F8" s="350">
        <v>0</v>
      </c>
      <c r="G8" s="162">
        <v>147</v>
      </c>
      <c r="H8" s="351">
        <v>0</v>
      </c>
      <c r="I8" s="296">
        <v>147</v>
      </c>
      <c r="J8" s="350">
        <v>0</v>
      </c>
      <c r="K8" s="350">
        <v>0</v>
      </c>
      <c r="L8" s="350">
        <v>0</v>
      </c>
      <c r="M8" s="350">
        <v>0</v>
      </c>
      <c r="N8" s="350">
        <v>0</v>
      </c>
      <c r="O8" s="296">
        <v>36</v>
      </c>
      <c r="P8" s="296">
        <v>36</v>
      </c>
    </row>
    <row r="9" spans="2:16" ht="15">
      <c r="B9" s="538" t="s">
        <v>125</v>
      </c>
      <c r="C9" s="341">
        <v>0</v>
      </c>
      <c r="D9" s="339">
        <v>0</v>
      </c>
      <c r="E9" s="339">
        <v>0</v>
      </c>
      <c r="F9" s="350">
        <v>91</v>
      </c>
      <c r="G9" s="339">
        <v>91</v>
      </c>
      <c r="H9" s="155">
        <v>138</v>
      </c>
      <c r="I9" s="155">
        <v>229</v>
      </c>
      <c r="J9" s="160">
        <v>138</v>
      </c>
      <c r="K9" s="154">
        <v>137</v>
      </c>
      <c r="L9" s="305">
        <v>275</v>
      </c>
      <c r="M9" s="154">
        <v>137</v>
      </c>
      <c r="N9" s="305">
        <v>412</v>
      </c>
      <c r="O9" s="155">
        <v>137</v>
      </c>
      <c r="P9" s="155">
        <v>549</v>
      </c>
    </row>
    <row r="10" spans="2:16" ht="15">
      <c r="B10" s="539" t="s">
        <v>127</v>
      </c>
      <c r="C10" s="341">
        <v>0</v>
      </c>
      <c r="D10" s="339">
        <v>0</v>
      </c>
      <c r="E10" s="339">
        <v>0</v>
      </c>
      <c r="F10" s="339">
        <v>-46</v>
      </c>
      <c r="G10" s="339">
        <v>-46</v>
      </c>
      <c r="H10" s="155">
        <v>-68</v>
      </c>
      <c r="I10" s="155">
        <v>-114</v>
      </c>
      <c r="J10" s="160">
        <v>-67</v>
      </c>
      <c r="K10" s="154">
        <v>-67</v>
      </c>
      <c r="L10" s="154">
        <v>-134</v>
      </c>
      <c r="M10" s="154">
        <v>-68</v>
      </c>
      <c r="N10" s="154">
        <v>-202</v>
      </c>
      <c r="O10" s="155">
        <v>-71</v>
      </c>
      <c r="P10" s="155">
        <v>-273</v>
      </c>
    </row>
    <row r="11" spans="2:16" ht="15">
      <c r="B11" s="539" t="s">
        <v>164</v>
      </c>
      <c r="C11" s="342">
        <v>0</v>
      </c>
      <c r="D11" s="343">
        <v>0</v>
      </c>
      <c r="E11" s="343">
        <v>0</v>
      </c>
      <c r="F11" s="343">
        <v>9</v>
      </c>
      <c r="G11" s="343">
        <v>9</v>
      </c>
      <c r="H11" s="273">
        <v>14</v>
      </c>
      <c r="I11" s="273">
        <v>23</v>
      </c>
      <c r="J11" s="183">
        <v>14</v>
      </c>
      <c r="K11" s="343">
        <v>0</v>
      </c>
      <c r="L11" s="302">
        <v>14</v>
      </c>
      <c r="M11" s="343">
        <v>0</v>
      </c>
      <c r="N11" s="302">
        <v>14</v>
      </c>
      <c r="O11" s="344">
        <v>0</v>
      </c>
      <c r="P11" s="273">
        <v>14</v>
      </c>
    </row>
    <row r="12" spans="2:16" ht="15">
      <c r="B12" s="535" t="s">
        <v>25</v>
      </c>
      <c r="C12" s="341">
        <v>0</v>
      </c>
      <c r="D12" s="154">
        <v>147</v>
      </c>
      <c r="E12" s="154">
        <v>147</v>
      </c>
      <c r="F12" s="154">
        <v>54</v>
      </c>
      <c r="G12" s="154">
        <v>201</v>
      </c>
      <c r="H12" s="155">
        <v>84</v>
      </c>
      <c r="I12" s="155">
        <v>285</v>
      </c>
      <c r="J12" s="160">
        <v>85</v>
      </c>
      <c r="K12" s="154">
        <v>70</v>
      </c>
      <c r="L12" s="154">
        <v>155</v>
      </c>
      <c r="M12" s="154">
        <v>69</v>
      </c>
      <c r="N12" s="154">
        <v>224</v>
      </c>
      <c r="O12" s="155">
        <v>102</v>
      </c>
      <c r="P12" s="155">
        <v>326</v>
      </c>
    </row>
    <row r="13" spans="2:16" ht="18" customHeight="1">
      <c r="B13" s="538"/>
      <c r="C13" s="154"/>
      <c r="D13" s="154"/>
      <c r="E13" s="154"/>
      <c r="F13" s="154"/>
      <c r="G13" s="154"/>
      <c r="H13" s="155"/>
      <c r="I13" s="155"/>
      <c r="J13" s="154"/>
      <c r="K13" s="154"/>
      <c r="L13" s="154"/>
      <c r="M13" s="154"/>
      <c r="N13" s="154"/>
      <c r="O13" s="155"/>
      <c r="P13" s="155"/>
    </row>
    <row r="14" spans="2:16" ht="15">
      <c r="B14" s="539" t="s">
        <v>165</v>
      </c>
      <c r="C14" s="339">
        <v>0</v>
      </c>
      <c r="D14" s="339">
        <v>0</v>
      </c>
      <c r="E14" s="339">
        <v>0</v>
      </c>
      <c r="F14" s="339">
        <v>67</v>
      </c>
      <c r="G14" s="339">
        <v>67</v>
      </c>
      <c r="H14" s="340">
        <v>0</v>
      </c>
      <c r="I14" s="155">
        <v>67</v>
      </c>
      <c r="J14" s="339">
        <v>0</v>
      </c>
      <c r="K14" s="339">
        <v>0</v>
      </c>
      <c r="L14" s="339">
        <v>0</v>
      </c>
      <c r="M14" s="339">
        <v>0</v>
      </c>
      <c r="N14" s="339">
        <v>0</v>
      </c>
      <c r="O14" s="340">
        <v>0</v>
      </c>
      <c r="P14" s="340">
        <v>0</v>
      </c>
    </row>
    <row r="15" spans="2:16" ht="15" customHeight="1">
      <c r="B15" s="538" t="s">
        <v>100</v>
      </c>
      <c r="C15" s="175">
        <v>8</v>
      </c>
      <c r="D15" s="302">
        <v>5</v>
      </c>
      <c r="E15" s="302">
        <v>13</v>
      </c>
      <c r="F15" s="302">
        <v>3</v>
      </c>
      <c r="G15" s="302">
        <v>16</v>
      </c>
      <c r="H15" s="174">
        <v>2</v>
      </c>
      <c r="I15" s="174">
        <v>18</v>
      </c>
      <c r="J15" s="175">
        <v>1</v>
      </c>
      <c r="K15" s="302">
        <v>1</v>
      </c>
      <c r="L15" s="302">
        <v>2</v>
      </c>
      <c r="M15" s="302">
        <v>4</v>
      </c>
      <c r="N15" s="302">
        <v>6</v>
      </c>
      <c r="O15" s="273">
        <v>10</v>
      </c>
      <c r="P15" s="344">
        <v>16</v>
      </c>
    </row>
    <row r="16" spans="2:16" ht="15">
      <c r="B16" s="535" t="s">
        <v>39</v>
      </c>
      <c r="C16" s="154">
        <v>8</v>
      </c>
      <c r="D16" s="154">
        <v>5</v>
      </c>
      <c r="E16" s="154">
        <v>13</v>
      </c>
      <c r="F16" s="154">
        <v>70</v>
      </c>
      <c r="G16" s="154">
        <v>83</v>
      </c>
      <c r="H16" s="155">
        <v>2</v>
      </c>
      <c r="I16" s="155">
        <v>85</v>
      </c>
      <c r="J16" s="154">
        <v>1</v>
      </c>
      <c r="K16" s="154">
        <v>1</v>
      </c>
      <c r="L16" s="154">
        <v>2</v>
      </c>
      <c r="M16" s="154">
        <v>4</v>
      </c>
      <c r="N16" s="154">
        <v>6</v>
      </c>
      <c r="O16" s="155">
        <v>10</v>
      </c>
      <c r="P16" s="155">
        <v>16</v>
      </c>
    </row>
    <row r="17" spans="2:16" ht="15">
      <c r="B17" s="538"/>
      <c r="C17" s="154"/>
      <c r="D17" s="301"/>
      <c r="E17" s="301"/>
      <c r="F17" s="301"/>
      <c r="G17" s="301"/>
      <c r="H17" s="158"/>
      <c r="I17" s="158"/>
      <c r="J17" s="154"/>
      <c r="K17" s="301"/>
      <c r="L17" s="301"/>
      <c r="M17" s="301"/>
      <c r="N17" s="301"/>
      <c r="O17" s="155"/>
      <c r="P17" s="155"/>
    </row>
    <row r="18" spans="2:16" ht="15">
      <c r="B18" s="539" t="s">
        <v>165</v>
      </c>
      <c r="C18" s="339">
        <v>0</v>
      </c>
      <c r="D18" s="339">
        <v>0</v>
      </c>
      <c r="E18" s="339">
        <v>0</v>
      </c>
      <c r="F18" s="339">
        <v>27</v>
      </c>
      <c r="G18" s="339">
        <v>27</v>
      </c>
      <c r="H18" s="340">
        <v>0</v>
      </c>
      <c r="I18" s="155">
        <v>27</v>
      </c>
      <c r="J18" s="339">
        <v>0</v>
      </c>
      <c r="K18" s="339">
        <v>0</v>
      </c>
      <c r="L18" s="339">
        <v>0</v>
      </c>
      <c r="M18" s="339">
        <v>0</v>
      </c>
      <c r="N18" s="339">
        <v>0</v>
      </c>
      <c r="O18" s="340">
        <v>0</v>
      </c>
      <c r="P18" s="340">
        <v>0</v>
      </c>
    </row>
    <row r="19" spans="2:16" ht="15">
      <c r="B19" s="538" t="s">
        <v>87</v>
      </c>
      <c r="C19" s="339">
        <v>0</v>
      </c>
      <c r="D19" s="339">
        <v>0</v>
      </c>
      <c r="E19" s="339">
        <v>0</v>
      </c>
      <c r="F19" s="339">
        <v>21</v>
      </c>
      <c r="G19" s="339">
        <v>21</v>
      </c>
      <c r="H19" s="155">
        <v>26</v>
      </c>
      <c r="I19" s="155">
        <v>47</v>
      </c>
      <c r="J19" s="339">
        <v>0</v>
      </c>
      <c r="K19" s="339">
        <v>0</v>
      </c>
      <c r="L19" s="339">
        <v>0</v>
      </c>
      <c r="M19" s="339">
        <v>0</v>
      </c>
      <c r="N19" s="339">
        <v>0</v>
      </c>
      <c r="O19" s="340">
        <v>16</v>
      </c>
      <c r="P19" s="340">
        <v>16</v>
      </c>
    </row>
    <row r="20" spans="2:16" ht="15">
      <c r="B20" s="538" t="s">
        <v>97</v>
      </c>
      <c r="C20" s="154">
        <v>58</v>
      </c>
      <c r="D20" s="154">
        <v>45</v>
      </c>
      <c r="E20" s="154">
        <v>103</v>
      </c>
      <c r="F20" s="339">
        <v>0</v>
      </c>
      <c r="G20" s="154">
        <v>103</v>
      </c>
      <c r="H20" s="340">
        <v>39</v>
      </c>
      <c r="I20" s="155">
        <v>142</v>
      </c>
      <c r="J20" s="339">
        <v>0</v>
      </c>
      <c r="K20" s="339">
        <v>0</v>
      </c>
      <c r="L20" s="339">
        <v>0</v>
      </c>
      <c r="M20" s="339">
        <v>0</v>
      </c>
      <c r="N20" s="339">
        <v>0</v>
      </c>
      <c r="O20" s="340">
        <v>0</v>
      </c>
      <c r="P20" s="340">
        <v>0</v>
      </c>
    </row>
    <row r="21" spans="2:16" ht="15">
      <c r="B21" s="535" t="s">
        <v>26</v>
      </c>
      <c r="C21" s="156">
        <v>58</v>
      </c>
      <c r="D21" s="156">
        <v>45</v>
      </c>
      <c r="E21" s="156">
        <v>103</v>
      </c>
      <c r="F21" s="156">
        <v>48</v>
      </c>
      <c r="G21" s="156">
        <v>151</v>
      </c>
      <c r="H21" s="157">
        <v>65</v>
      </c>
      <c r="I21" s="157">
        <v>216</v>
      </c>
      <c r="J21" s="345">
        <v>0</v>
      </c>
      <c r="K21" s="345">
        <v>0</v>
      </c>
      <c r="L21" s="345">
        <v>0</v>
      </c>
      <c r="M21" s="345">
        <v>0</v>
      </c>
      <c r="N21" s="345">
        <v>0</v>
      </c>
      <c r="O21" s="346">
        <v>16</v>
      </c>
      <c r="P21" s="346">
        <v>16</v>
      </c>
    </row>
    <row r="22" spans="2:16" ht="15">
      <c r="B22" s="535"/>
      <c r="C22" s="154"/>
      <c r="D22" s="154"/>
      <c r="E22" s="154"/>
      <c r="F22" s="154"/>
      <c r="G22" s="154"/>
      <c r="H22" s="155"/>
      <c r="I22" s="155"/>
      <c r="J22" s="339"/>
      <c r="K22" s="339"/>
      <c r="L22" s="339"/>
      <c r="M22" s="339"/>
      <c r="N22" s="339"/>
      <c r="O22" s="340"/>
      <c r="P22" s="340"/>
    </row>
    <row r="23" spans="2:16" ht="15">
      <c r="B23" s="535" t="s">
        <v>129</v>
      </c>
      <c r="C23" s="339">
        <v>0</v>
      </c>
      <c r="D23" s="339">
        <v>0</v>
      </c>
      <c r="E23" s="339">
        <v>0</v>
      </c>
      <c r="F23" s="154">
        <v>1830</v>
      </c>
      <c r="G23" s="154">
        <v>1830</v>
      </c>
      <c r="H23" s="340">
        <v>0</v>
      </c>
      <c r="I23" s="155">
        <v>1830</v>
      </c>
      <c r="J23" s="339">
        <v>0</v>
      </c>
      <c r="K23" s="339">
        <v>0</v>
      </c>
      <c r="L23" s="339">
        <v>0</v>
      </c>
      <c r="M23" s="339">
        <v>0</v>
      </c>
      <c r="N23" s="339">
        <v>0</v>
      </c>
      <c r="O23" s="340">
        <v>0</v>
      </c>
      <c r="P23" s="340">
        <v>0</v>
      </c>
    </row>
    <row r="24" spans="2:16" ht="15">
      <c r="B24" s="538"/>
      <c r="C24" s="154"/>
      <c r="D24" s="301"/>
      <c r="E24" s="301"/>
      <c r="F24" s="301"/>
      <c r="G24" s="301"/>
      <c r="H24" s="155"/>
      <c r="I24" s="158"/>
      <c r="J24" s="154"/>
      <c r="K24" s="301"/>
      <c r="L24" s="301"/>
      <c r="M24" s="301"/>
      <c r="N24" s="301"/>
      <c r="O24" s="155"/>
      <c r="P24" s="155"/>
    </row>
    <row r="25" spans="2:16" ht="15">
      <c r="B25" s="538"/>
      <c r="C25" s="154"/>
      <c r="D25" s="301"/>
      <c r="E25" s="301"/>
      <c r="F25" s="301"/>
      <c r="G25" s="301"/>
      <c r="H25" s="158"/>
      <c r="I25" s="158"/>
      <c r="J25" s="154"/>
      <c r="K25" s="301"/>
      <c r="L25" s="301"/>
      <c r="M25" s="301"/>
      <c r="N25" s="301"/>
      <c r="O25" s="155"/>
      <c r="P25" s="155"/>
    </row>
    <row r="26" spans="2:16" ht="15">
      <c r="B26" s="538" t="s">
        <v>27</v>
      </c>
      <c r="C26" s="154">
        <v>22</v>
      </c>
      <c r="D26" s="154">
        <v>20</v>
      </c>
      <c r="E26" s="154">
        <v>42</v>
      </c>
      <c r="F26" s="154">
        <v>29</v>
      </c>
      <c r="G26" s="154">
        <v>71</v>
      </c>
      <c r="H26" s="155">
        <v>103</v>
      </c>
      <c r="I26" s="155">
        <v>174</v>
      </c>
      <c r="J26" s="154">
        <v>33</v>
      </c>
      <c r="K26" s="154">
        <v>173</v>
      </c>
      <c r="L26" s="154">
        <v>206</v>
      </c>
      <c r="M26" s="154">
        <v>6</v>
      </c>
      <c r="N26" s="154">
        <v>212</v>
      </c>
      <c r="O26" s="155">
        <v>14</v>
      </c>
      <c r="P26" s="155">
        <v>226</v>
      </c>
    </row>
    <row r="27" spans="2:16" ht="15">
      <c r="B27" s="538" t="s">
        <v>55</v>
      </c>
      <c r="C27" s="339">
        <v>0</v>
      </c>
      <c r="D27" s="339">
        <v>0</v>
      </c>
      <c r="E27" s="339">
        <v>0</v>
      </c>
      <c r="F27" s="339">
        <v>0</v>
      </c>
      <c r="G27" s="339">
        <v>0</v>
      </c>
      <c r="H27" s="340">
        <v>-51</v>
      </c>
      <c r="I27" s="340">
        <v>-51</v>
      </c>
      <c r="J27" s="339">
        <v>0</v>
      </c>
      <c r="K27" s="339">
        <v>0</v>
      </c>
      <c r="L27" s="339">
        <v>0</v>
      </c>
      <c r="M27" s="339">
        <v>0</v>
      </c>
      <c r="N27" s="339">
        <v>0</v>
      </c>
      <c r="O27" s="340">
        <v>0</v>
      </c>
      <c r="P27" s="340">
        <v>0</v>
      </c>
    </row>
    <row r="28" spans="2:16" ht="15">
      <c r="B28" s="538" t="s">
        <v>182</v>
      </c>
      <c r="C28" s="154">
        <v>12</v>
      </c>
      <c r="D28" s="154">
        <v>1</v>
      </c>
      <c r="E28" s="154">
        <v>13</v>
      </c>
      <c r="F28" s="154">
        <v>29</v>
      </c>
      <c r="G28" s="154">
        <v>42</v>
      </c>
      <c r="H28" s="155">
        <v>1</v>
      </c>
      <c r="I28" s="155">
        <v>43</v>
      </c>
      <c r="J28" s="339">
        <v>0</v>
      </c>
      <c r="K28" s="154">
        <v>-10</v>
      </c>
      <c r="L28" s="154">
        <v>-10</v>
      </c>
      <c r="M28" s="339">
        <v>0</v>
      </c>
      <c r="N28" s="154">
        <v>-10</v>
      </c>
      <c r="O28" s="340">
        <v>0</v>
      </c>
      <c r="P28" s="155">
        <v>-10</v>
      </c>
    </row>
    <row r="29" spans="2:16" s="541" customFormat="1" ht="15">
      <c r="B29" s="540" t="s">
        <v>89</v>
      </c>
      <c r="C29" s="154">
        <v>-172</v>
      </c>
      <c r="D29" s="154">
        <v>22</v>
      </c>
      <c r="E29" s="154">
        <v>-150</v>
      </c>
      <c r="F29" s="154">
        <v>50</v>
      </c>
      <c r="G29" s="154">
        <v>-100</v>
      </c>
      <c r="H29" s="155">
        <v>55</v>
      </c>
      <c r="I29" s="155">
        <v>-45</v>
      </c>
      <c r="J29" s="339">
        <v>0</v>
      </c>
      <c r="K29" s="154">
        <v>-23</v>
      </c>
      <c r="L29" s="154">
        <v>-23</v>
      </c>
      <c r="M29" s="339">
        <v>0</v>
      </c>
      <c r="N29" s="154">
        <v>-23</v>
      </c>
      <c r="O29" s="340">
        <v>0</v>
      </c>
      <c r="P29" s="155">
        <v>-23</v>
      </c>
    </row>
    <row r="30" spans="2:16" ht="15" customHeight="1">
      <c r="B30" s="538" t="s">
        <v>163</v>
      </c>
      <c r="C30" s="154">
        <v>38</v>
      </c>
      <c r="D30" s="339">
        <v>0</v>
      </c>
      <c r="E30" s="301">
        <v>38</v>
      </c>
      <c r="F30" s="339">
        <v>0</v>
      </c>
      <c r="G30" s="301">
        <v>38</v>
      </c>
      <c r="H30" s="340">
        <v>0</v>
      </c>
      <c r="I30" s="158">
        <v>38</v>
      </c>
      <c r="J30" s="339">
        <v>0</v>
      </c>
      <c r="K30" s="339">
        <v>0</v>
      </c>
      <c r="L30" s="339">
        <v>0</v>
      </c>
      <c r="M30" s="339">
        <v>0</v>
      </c>
      <c r="N30" s="339">
        <v>0</v>
      </c>
      <c r="O30" s="340">
        <v>0</v>
      </c>
      <c r="P30" s="340">
        <v>0</v>
      </c>
    </row>
    <row r="31" spans="2:16" ht="15" customHeight="1">
      <c r="B31" s="538" t="s">
        <v>105</v>
      </c>
      <c r="C31" s="154">
        <v>19</v>
      </c>
      <c r="D31" s="339">
        <v>0</v>
      </c>
      <c r="E31" s="154">
        <v>19</v>
      </c>
      <c r="F31" s="339">
        <v>8</v>
      </c>
      <c r="G31" s="154">
        <v>27</v>
      </c>
      <c r="H31" s="340">
        <v>0</v>
      </c>
      <c r="I31" s="155">
        <v>27</v>
      </c>
      <c r="J31" s="339">
        <v>0</v>
      </c>
      <c r="K31" s="339">
        <v>0</v>
      </c>
      <c r="L31" s="339">
        <v>0</v>
      </c>
      <c r="M31" s="339">
        <v>0</v>
      </c>
      <c r="N31" s="339">
        <v>0</v>
      </c>
      <c r="O31" s="340">
        <v>0</v>
      </c>
      <c r="P31" s="340">
        <v>0</v>
      </c>
    </row>
    <row r="32" spans="2:16" ht="15" customHeight="1">
      <c r="B32" s="538" t="s">
        <v>101</v>
      </c>
      <c r="C32" s="339">
        <v>0</v>
      </c>
      <c r="D32" s="339">
        <v>0</v>
      </c>
      <c r="E32" s="339">
        <v>0</v>
      </c>
      <c r="F32" s="339">
        <v>0</v>
      </c>
      <c r="G32" s="339">
        <v>0</v>
      </c>
      <c r="H32" s="340">
        <v>-10</v>
      </c>
      <c r="I32" s="340">
        <v>-10</v>
      </c>
      <c r="J32" s="154">
        <v>-14</v>
      </c>
      <c r="K32" s="339">
        <v>0</v>
      </c>
      <c r="L32" s="154">
        <v>-14</v>
      </c>
      <c r="M32" s="339">
        <v>0</v>
      </c>
      <c r="N32" s="154">
        <v>-14</v>
      </c>
      <c r="O32" s="340">
        <v>0</v>
      </c>
      <c r="P32" s="155">
        <v>-14</v>
      </c>
    </row>
    <row r="33" spans="2:16" ht="15">
      <c r="B33" s="538" t="s">
        <v>177</v>
      </c>
      <c r="C33" s="339">
        <v>0</v>
      </c>
      <c r="D33" s="339">
        <v>0</v>
      </c>
      <c r="E33" s="339">
        <v>0</v>
      </c>
      <c r="F33" s="339">
        <v>0</v>
      </c>
      <c r="G33" s="339">
        <v>0</v>
      </c>
      <c r="H33" s="340">
        <v>151</v>
      </c>
      <c r="I33" s="340">
        <v>151</v>
      </c>
      <c r="J33" s="339">
        <v>0</v>
      </c>
      <c r="K33" s="154">
        <v>99</v>
      </c>
      <c r="L33" s="154">
        <v>99</v>
      </c>
      <c r="M33" s="154">
        <v>37</v>
      </c>
      <c r="N33" s="154">
        <v>136</v>
      </c>
      <c r="O33" s="155">
        <v>25</v>
      </c>
      <c r="P33" s="155">
        <v>161</v>
      </c>
    </row>
    <row r="34" spans="2:16" ht="15">
      <c r="B34" s="535" t="s">
        <v>98</v>
      </c>
      <c r="C34" s="156">
        <v>-81</v>
      </c>
      <c r="D34" s="156">
        <v>43</v>
      </c>
      <c r="E34" s="156">
        <v>-38</v>
      </c>
      <c r="F34" s="156">
        <v>116</v>
      </c>
      <c r="G34" s="156">
        <v>78</v>
      </c>
      <c r="H34" s="157">
        <v>249</v>
      </c>
      <c r="I34" s="157">
        <v>327</v>
      </c>
      <c r="J34" s="156">
        <v>19</v>
      </c>
      <c r="K34" s="156">
        <v>239</v>
      </c>
      <c r="L34" s="156">
        <v>258</v>
      </c>
      <c r="M34" s="156">
        <v>43</v>
      </c>
      <c r="N34" s="156">
        <v>301</v>
      </c>
      <c r="O34" s="157">
        <v>39</v>
      </c>
      <c r="P34" s="157">
        <v>340</v>
      </c>
    </row>
    <row r="35" spans="2:16" ht="15">
      <c r="B35" s="538"/>
      <c r="C35" s="154"/>
      <c r="D35" s="301"/>
      <c r="E35" s="301"/>
      <c r="F35" s="301"/>
      <c r="G35" s="301"/>
      <c r="H35" s="158"/>
      <c r="I35" s="158"/>
      <c r="J35" s="154"/>
      <c r="K35" s="301"/>
      <c r="L35" s="301"/>
      <c r="M35" s="301"/>
      <c r="N35" s="301"/>
      <c r="O35" s="155"/>
      <c r="P35" s="155"/>
    </row>
    <row r="36" spans="2:16" ht="15">
      <c r="B36" s="535" t="s">
        <v>168</v>
      </c>
      <c r="C36" s="154">
        <v>-15</v>
      </c>
      <c r="D36" s="154">
        <v>240</v>
      </c>
      <c r="E36" s="154">
        <v>225</v>
      </c>
      <c r="F36" s="154">
        <v>2118</v>
      </c>
      <c r="G36" s="154">
        <v>2343</v>
      </c>
      <c r="H36" s="155">
        <v>400</v>
      </c>
      <c r="I36" s="155">
        <v>2743</v>
      </c>
      <c r="J36" s="154">
        <v>105</v>
      </c>
      <c r="K36" s="154">
        <v>310</v>
      </c>
      <c r="L36" s="154">
        <v>415</v>
      </c>
      <c r="M36" s="154">
        <v>116</v>
      </c>
      <c r="N36" s="154">
        <v>531</v>
      </c>
      <c r="O36" s="155">
        <v>167</v>
      </c>
      <c r="P36" s="155">
        <v>698</v>
      </c>
    </row>
    <row r="37" spans="2:16" ht="15">
      <c r="B37" s="538"/>
      <c r="C37" s="154"/>
      <c r="D37" s="303"/>
      <c r="E37" s="303"/>
      <c r="F37" s="303"/>
      <c r="G37" s="303"/>
      <c r="H37" s="161"/>
      <c r="I37" s="161"/>
      <c r="J37" s="154"/>
      <c r="K37" s="303"/>
      <c r="L37" s="303"/>
      <c r="M37" s="303"/>
      <c r="N37" s="303"/>
      <c r="O37" s="314"/>
      <c r="P37" s="314"/>
    </row>
    <row r="38" spans="2:16" ht="15">
      <c r="B38" s="538" t="s">
        <v>166</v>
      </c>
      <c r="C38" s="154">
        <v>8</v>
      </c>
      <c r="D38" s="154">
        <v>-77</v>
      </c>
      <c r="E38" s="154">
        <v>-69</v>
      </c>
      <c r="F38" s="154">
        <v>-722</v>
      </c>
      <c r="G38" s="154">
        <v>-791</v>
      </c>
      <c r="H38" s="155">
        <v>-156</v>
      </c>
      <c r="I38" s="155">
        <v>-947</v>
      </c>
      <c r="J38" s="154">
        <v>-35</v>
      </c>
      <c r="K38" s="154">
        <v>-116</v>
      </c>
      <c r="L38" s="154">
        <v>-151</v>
      </c>
      <c r="M38" s="154">
        <v>-40</v>
      </c>
      <c r="N38" s="154">
        <v>-191</v>
      </c>
      <c r="O38" s="155">
        <v>-51</v>
      </c>
      <c r="P38" s="155">
        <v>-242</v>
      </c>
    </row>
    <row r="39" spans="2:16" ht="15" customHeight="1" hidden="1">
      <c r="B39" s="538" t="s">
        <v>99</v>
      </c>
      <c r="C39" s="154">
        <v>0</v>
      </c>
      <c r="D39" s="304">
        <v>0</v>
      </c>
      <c r="E39" s="304">
        <v>0</v>
      </c>
      <c r="F39" s="304">
        <v>0</v>
      </c>
      <c r="G39" s="304"/>
      <c r="H39" s="159">
        <v>0</v>
      </c>
      <c r="I39" s="159"/>
      <c r="J39" s="154">
        <v>0</v>
      </c>
      <c r="K39" s="304"/>
      <c r="L39" s="304"/>
      <c r="M39" s="304"/>
      <c r="N39" s="304"/>
      <c r="O39" s="155"/>
      <c r="P39" s="155"/>
    </row>
    <row r="40" spans="2:16" ht="15">
      <c r="B40" s="538" t="s">
        <v>131</v>
      </c>
      <c r="C40" s="339">
        <v>0</v>
      </c>
      <c r="D40" s="339">
        <v>0</v>
      </c>
      <c r="E40" s="339">
        <v>0</v>
      </c>
      <c r="F40" s="339">
        <v>0</v>
      </c>
      <c r="G40" s="339">
        <v>0</v>
      </c>
      <c r="H40" s="340">
        <v>-392</v>
      </c>
      <c r="I40" s="340">
        <v>-392</v>
      </c>
      <c r="J40" s="339">
        <v>0</v>
      </c>
      <c r="K40" s="339">
        <v>0</v>
      </c>
      <c r="L40" s="339">
        <v>0</v>
      </c>
      <c r="M40" s="339">
        <v>0</v>
      </c>
      <c r="N40" s="339">
        <v>0</v>
      </c>
      <c r="O40" s="340">
        <v>0</v>
      </c>
      <c r="P40" s="340">
        <v>0</v>
      </c>
    </row>
    <row r="41" spans="2:16" ht="15">
      <c r="B41" s="535" t="s">
        <v>167</v>
      </c>
      <c r="C41" s="156">
        <v>8</v>
      </c>
      <c r="D41" s="156">
        <v>-77</v>
      </c>
      <c r="E41" s="156">
        <v>-69</v>
      </c>
      <c r="F41" s="156">
        <v>-722</v>
      </c>
      <c r="G41" s="156">
        <v>-791</v>
      </c>
      <c r="H41" s="157">
        <v>-548</v>
      </c>
      <c r="I41" s="157">
        <v>-1339</v>
      </c>
      <c r="J41" s="156">
        <v>-35</v>
      </c>
      <c r="K41" s="156">
        <v>-116</v>
      </c>
      <c r="L41" s="156">
        <v>-151</v>
      </c>
      <c r="M41" s="156">
        <v>-40</v>
      </c>
      <c r="N41" s="156">
        <v>-191</v>
      </c>
      <c r="O41" s="157">
        <v>-51</v>
      </c>
      <c r="P41" s="157">
        <v>-242</v>
      </c>
    </row>
    <row r="42" spans="2:16" ht="15">
      <c r="B42" s="538"/>
      <c r="C42" s="175"/>
      <c r="D42" s="302"/>
      <c r="E42" s="302"/>
      <c r="F42" s="302"/>
      <c r="G42" s="302"/>
      <c r="H42" s="174"/>
      <c r="I42" s="174"/>
      <c r="J42" s="154"/>
      <c r="K42" s="302"/>
      <c r="L42" s="302"/>
      <c r="M42" s="302"/>
      <c r="N42" s="302"/>
      <c r="O42" s="273"/>
      <c r="P42" s="273"/>
    </row>
    <row r="43" spans="2:16" ht="15">
      <c r="B43" s="542" t="s">
        <v>169</v>
      </c>
      <c r="C43" s="353">
        <v>-7</v>
      </c>
      <c r="D43" s="297">
        <v>163</v>
      </c>
      <c r="E43" s="297">
        <v>156</v>
      </c>
      <c r="F43" s="297">
        <v>1396</v>
      </c>
      <c r="G43" s="297">
        <v>1552</v>
      </c>
      <c r="H43" s="352">
        <v>-148</v>
      </c>
      <c r="I43" s="298">
        <v>1404</v>
      </c>
      <c r="J43" s="297">
        <v>70</v>
      </c>
      <c r="K43" s="297">
        <v>194</v>
      </c>
      <c r="L43" s="297">
        <v>264</v>
      </c>
      <c r="M43" s="297">
        <v>76</v>
      </c>
      <c r="N43" s="297">
        <v>340</v>
      </c>
      <c r="O43" s="352">
        <v>116</v>
      </c>
      <c r="P43" s="352">
        <v>456</v>
      </c>
    </row>
    <row r="46" ht="15">
      <c r="B46" s="9" t="s">
        <v>148</v>
      </c>
    </row>
    <row r="47" ht="15">
      <c r="B47" s="9"/>
    </row>
    <row r="48" ht="15" customHeight="1"/>
  </sheetData>
  <sheetProtection password="CC86" sheet="1" objects="1" scenarios="1" sort="0" autoFilter="0" pivotTables="0"/>
  <mergeCells count="5">
    <mergeCell ref="J6:P6"/>
    <mergeCell ref="A1:P1"/>
    <mergeCell ref="A2:P2"/>
    <mergeCell ref="A3:P3"/>
    <mergeCell ref="C6:I6"/>
  </mergeCells>
  <printOptions/>
  <pageMargins left="0.7" right="0.7" top="0.75" bottom="0.75" header="0.3" footer="0.3"/>
  <pageSetup fitToHeight="1" fitToWidth="1" horizontalDpi="600" verticalDpi="600" orientation="landscape" scale="64" r:id="rId1"/>
  <headerFooter>
    <oddFooter>&amp;C&amp;12 9</oddFooter>
  </headerFooter>
</worksheet>
</file>

<file path=xl/worksheets/sheet11.xml><?xml version="1.0" encoding="utf-8"?>
<worksheet xmlns="http://schemas.openxmlformats.org/spreadsheetml/2006/main" xmlns:r="http://schemas.openxmlformats.org/officeDocument/2006/relationships">
  <sheetPr codeName="Sheet15">
    <pageSetUpPr fitToPage="1"/>
  </sheetPr>
  <dimension ref="A1:R26"/>
  <sheetViews>
    <sheetView zoomScale="69" zoomScaleNormal="69" zoomScalePageLayoutView="0" workbookViewId="0" topLeftCell="A1">
      <selection activeCell="G27" sqref="G27"/>
    </sheetView>
  </sheetViews>
  <sheetFormatPr defaultColWidth="4.28125" defaultRowHeight="12.75"/>
  <cols>
    <col min="1" max="1" width="70.8515625" style="1" customWidth="1"/>
    <col min="2" max="2" width="4.00390625" style="1" customWidth="1"/>
    <col min="3" max="3" width="19.00390625" style="1" customWidth="1"/>
    <col min="4" max="4" width="7.00390625" style="1" customWidth="1"/>
    <col min="5" max="5" width="19.00390625" style="1" customWidth="1"/>
    <col min="6" max="6" width="8.00390625" style="1" customWidth="1"/>
    <col min="7" max="7" width="19.00390625" style="1" customWidth="1"/>
    <col min="8" max="8" width="5.8515625" style="1" customWidth="1"/>
    <col min="9" max="9" width="19.140625" style="1" customWidth="1"/>
    <col min="10" max="10" width="6.421875" style="1" customWidth="1"/>
    <col min="11" max="11" width="19.00390625" style="1" customWidth="1"/>
    <col min="12" max="12" width="6.57421875" style="1" customWidth="1"/>
    <col min="13" max="13" width="19.00390625" style="1" customWidth="1"/>
    <col min="14" max="14" width="6.7109375" style="1" customWidth="1"/>
    <col min="15" max="15" width="19.00390625" style="1" customWidth="1"/>
    <col min="16" max="16" width="6.7109375" style="1" customWidth="1"/>
    <col min="17" max="17" width="19.8515625" style="1" customWidth="1"/>
    <col min="18" max="18" width="5.57421875" style="1" customWidth="1"/>
    <col min="19" max="16384" width="4.28125" style="1" customWidth="1"/>
  </cols>
  <sheetData>
    <row r="1" spans="1:18" ht="18.75">
      <c r="A1" s="629" t="s">
        <v>0</v>
      </c>
      <c r="B1" s="629"/>
      <c r="C1" s="629"/>
      <c r="D1" s="629"/>
      <c r="E1" s="629"/>
      <c r="F1" s="629"/>
      <c r="G1" s="629"/>
      <c r="H1" s="629"/>
      <c r="I1" s="629"/>
      <c r="J1" s="629"/>
      <c r="K1" s="629"/>
      <c r="L1" s="629"/>
      <c r="M1" s="629"/>
      <c r="N1" s="629"/>
      <c r="O1" s="629"/>
      <c r="P1" s="629"/>
      <c r="Q1" s="629"/>
      <c r="R1" s="403"/>
    </row>
    <row r="2" spans="1:18" ht="18.75">
      <c r="A2" s="629" t="s">
        <v>64</v>
      </c>
      <c r="B2" s="629"/>
      <c r="C2" s="629"/>
      <c r="D2" s="629"/>
      <c r="E2" s="629"/>
      <c r="F2" s="629"/>
      <c r="G2" s="629"/>
      <c r="H2" s="629"/>
      <c r="I2" s="629"/>
      <c r="J2" s="629"/>
      <c r="K2" s="629"/>
      <c r="L2" s="629"/>
      <c r="M2" s="629"/>
      <c r="N2" s="629"/>
      <c r="O2" s="629"/>
      <c r="P2" s="629"/>
      <c r="Q2" s="629"/>
      <c r="R2" s="403"/>
    </row>
    <row r="3" spans="1:18" ht="18.75">
      <c r="A3" s="629" t="s">
        <v>186</v>
      </c>
      <c r="B3" s="629"/>
      <c r="C3" s="629"/>
      <c r="D3" s="629"/>
      <c r="E3" s="629"/>
      <c r="F3" s="629"/>
      <c r="G3" s="629"/>
      <c r="H3" s="629"/>
      <c r="I3" s="629"/>
      <c r="J3" s="629"/>
      <c r="K3" s="629"/>
      <c r="L3" s="629"/>
      <c r="M3" s="629"/>
      <c r="N3" s="629"/>
      <c r="O3" s="629"/>
      <c r="P3" s="629"/>
      <c r="Q3" s="629"/>
      <c r="R3" s="403"/>
    </row>
    <row r="4" spans="1:18" ht="12" customHeight="1">
      <c r="A4" s="39"/>
      <c r="B4" s="39"/>
      <c r="C4" s="39"/>
      <c r="D4" s="39"/>
      <c r="E4" s="17"/>
      <c r="F4" s="17"/>
      <c r="G4" s="17"/>
      <c r="H4" s="17"/>
      <c r="I4" s="17"/>
      <c r="J4" s="17"/>
      <c r="K4" s="17"/>
      <c r="L4" s="17"/>
      <c r="M4" s="17"/>
      <c r="N4" s="17"/>
      <c r="O4" s="17"/>
      <c r="P4" s="17"/>
      <c r="Q4" s="17"/>
      <c r="R4" s="17"/>
    </row>
    <row r="5" spans="1:18" ht="12" customHeight="1">
      <c r="A5" s="39"/>
      <c r="B5" s="39"/>
      <c r="C5" s="39"/>
      <c r="D5" s="39"/>
      <c r="E5" s="17"/>
      <c r="F5" s="17"/>
      <c r="G5" s="17"/>
      <c r="H5" s="17"/>
      <c r="I5" s="17"/>
      <c r="J5" s="17"/>
      <c r="K5" s="17"/>
      <c r="L5" s="17"/>
      <c r="M5" s="17"/>
      <c r="N5" s="17"/>
      <c r="O5" s="17"/>
      <c r="P5" s="17"/>
      <c r="Q5" s="17"/>
      <c r="R5" s="17"/>
    </row>
    <row r="6" spans="1:18" ht="12.75">
      <c r="A6" s="39"/>
      <c r="B6" s="39"/>
      <c r="C6" s="39"/>
      <c r="D6" s="39"/>
      <c r="E6" s="17"/>
      <c r="F6" s="17"/>
      <c r="G6" s="17"/>
      <c r="H6" s="17"/>
      <c r="I6" s="17"/>
      <c r="J6" s="17"/>
      <c r="K6" s="17"/>
      <c r="L6" s="17"/>
      <c r="M6" s="17"/>
      <c r="N6" s="17"/>
      <c r="O6" s="17"/>
      <c r="P6" s="17"/>
      <c r="Q6" s="17"/>
      <c r="R6" s="17"/>
    </row>
    <row r="7" spans="3:17" ht="12.75">
      <c r="C7" s="2"/>
      <c r="D7" s="2"/>
      <c r="E7" s="2"/>
      <c r="F7" s="2"/>
      <c r="G7" s="2"/>
      <c r="H7" s="2"/>
      <c r="I7" s="2"/>
      <c r="J7" s="2"/>
      <c r="K7" s="2"/>
      <c r="L7" s="2"/>
      <c r="M7" s="2"/>
      <c r="N7" s="2"/>
      <c r="O7" s="2"/>
      <c r="P7" s="2"/>
      <c r="Q7" s="2"/>
    </row>
    <row r="8" spans="1:18" ht="18.75">
      <c r="A8" s="40"/>
      <c r="B8" s="40"/>
      <c r="C8" s="40"/>
      <c r="D8" s="40"/>
      <c r="E8" s="40"/>
      <c r="F8" s="41"/>
      <c r="G8" s="41"/>
      <c r="H8" s="41"/>
      <c r="I8" s="41"/>
      <c r="J8" s="41"/>
      <c r="K8" s="41"/>
      <c r="L8" s="41"/>
      <c r="M8" s="40"/>
      <c r="N8" s="40"/>
      <c r="O8" s="40"/>
      <c r="P8" s="40"/>
      <c r="Q8" s="40"/>
      <c r="R8" s="42"/>
    </row>
    <row r="9" spans="1:18" ht="18.75">
      <c r="A9" s="42"/>
      <c r="B9" s="40"/>
      <c r="C9" s="195" t="s">
        <v>31</v>
      </c>
      <c r="D9" s="43"/>
      <c r="E9" s="43" t="s">
        <v>15</v>
      </c>
      <c r="F9" s="43"/>
      <c r="G9" s="43" t="s">
        <v>32</v>
      </c>
      <c r="H9" s="43"/>
      <c r="I9" s="43" t="s">
        <v>36</v>
      </c>
      <c r="J9" s="43"/>
      <c r="K9" s="43" t="s">
        <v>31</v>
      </c>
      <c r="L9" s="43"/>
      <c r="M9" s="43" t="s">
        <v>15</v>
      </c>
      <c r="N9" s="43"/>
      <c r="O9" s="43" t="s">
        <v>32</v>
      </c>
      <c r="P9" s="43"/>
      <c r="Q9" s="134" t="s">
        <v>36</v>
      </c>
      <c r="R9" s="42"/>
    </row>
    <row r="10" spans="1:18" ht="18.75">
      <c r="A10" s="44"/>
      <c r="B10" s="44"/>
      <c r="C10" s="196">
        <v>2012</v>
      </c>
      <c r="D10" s="46"/>
      <c r="E10" s="45">
        <v>2012</v>
      </c>
      <c r="F10" s="45"/>
      <c r="G10" s="45">
        <v>2012</v>
      </c>
      <c r="H10" s="45"/>
      <c r="I10" s="45">
        <v>2012</v>
      </c>
      <c r="J10" s="45"/>
      <c r="K10" s="45">
        <v>2013</v>
      </c>
      <c r="L10" s="46"/>
      <c r="M10" s="45">
        <v>2013</v>
      </c>
      <c r="N10" s="45"/>
      <c r="O10" s="45">
        <v>2013</v>
      </c>
      <c r="P10" s="45"/>
      <c r="Q10" s="135">
        <v>2013</v>
      </c>
      <c r="R10" s="42"/>
    </row>
    <row r="11" spans="1:18" ht="18.75">
      <c r="A11" s="42"/>
      <c r="B11" s="42"/>
      <c r="C11" s="197"/>
      <c r="D11" s="42"/>
      <c r="E11" s="42"/>
      <c r="F11" s="42"/>
      <c r="G11" s="42"/>
      <c r="H11" s="42"/>
      <c r="I11" s="42"/>
      <c r="J11" s="42"/>
      <c r="K11" s="42"/>
      <c r="L11" s="42"/>
      <c r="M11" s="42"/>
      <c r="N11" s="42"/>
      <c r="O11" s="42"/>
      <c r="P11" s="42"/>
      <c r="Q11" s="136"/>
      <c r="R11" s="42"/>
    </row>
    <row r="12" spans="1:18" ht="18.75">
      <c r="A12" s="42" t="s">
        <v>53</v>
      </c>
      <c r="B12" s="42"/>
      <c r="C12" s="198">
        <v>2307</v>
      </c>
      <c r="D12" s="48"/>
      <c r="E12" s="132">
        <v>2801</v>
      </c>
      <c r="F12" s="48"/>
      <c r="G12" s="47">
        <v>1503</v>
      </c>
      <c r="H12" s="48"/>
      <c r="I12" s="47">
        <v>1656</v>
      </c>
      <c r="J12" s="48"/>
      <c r="K12" s="132">
        <v>1355</v>
      </c>
      <c r="L12" s="48"/>
      <c r="M12" s="132">
        <v>1821</v>
      </c>
      <c r="N12" s="48"/>
      <c r="O12" s="47">
        <v>1771</v>
      </c>
      <c r="P12" s="48"/>
      <c r="Q12" s="187">
        <v>3586</v>
      </c>
      <c r="R12" s="42"/>
    </row>
    <row r="13" spans="1:18" ht="18.75">
      <c r="A13" s="70" t="s">
        <v>54</v>
      </c>
      <c r="B13" s="42"/>
      <c r="C13" s="199">
        <v>2722</v>
      </c>
      <c r="D13" s="48"/>
      <c r="E13" s="133">
        <v>2236</v>
      </c>
      <c r="F13" s="48"/>
      <c r="G13" s="50">
        <v>1427</v>
      </c>
      <c r="H13" s="48"/>
      <c r="I13" s="50">
        <v>1173</v>
      </c>
      <c r="J13" s="48"/>
      <c r="K13" s="133">
        <v>1178</v>
      </c>
      <c r="L13" s="48"/>
      <c r="M13" s="133">
        <v>978</v>
      </c>
      <c r="N13" s="48"/>
      <c r="O13" s="50">
        <v>951</v>
      </c>
      <c r="P13" s="48"/>
      <c r="Q13" s="188">
        <v>939</v>
      </c>
      <c r="R13" s="42"/>
    </row>
    <row r="14" spans="1:18" ht="18.75">
      <c r="A14" s="70" t="s">
        <v>59</v>
      </c>
      <c r="B14" s="42"/>
      <c r="C14" s="200">
        <v>3585</v>
      </c>
      <c r="D14" s="48"/>
      <c r="E14" s="144">
        <v>3732</v>
      </c>
      <c r="F14" s="48"/>
      <c r="G14" s="143">
        <v>3698</v>
      </c>
      <c r="H14" s="48"/>
      <c r="I14" s="143">
        <v>3523</v>
      </c>
      <c r="J14" s="48"/>
      <c r="K14" s="144">
        <v>3242</v>
      </c>
      <c r="L14" s="48"/>
      <c r="M14" s="144">
        <v>3223</v>
      </c>
      <c r="N14" s="48"/>
      <c r="O14" s="143">
        <v>3623</v>
      </c>
      <c r="P14" s="48"/>
      <c r="Q14" s="189">
        <v>3747</v>
      </c>
      <c r="R14" s="42"/>
    </row>
    <row r="15" spans="1:18" s="9" customFormat="1" ht="18.75">
      <c r="A15" s="40" t="s">
        <v>88</v>
      </c>
      <c r="B15" s="40"/>
      <c r="C15" s="201">
        <v>8614</v>
      </c>
      <c r="D15" s="147"/>
      <c r="E15" s="147">
        <v>8769</v>
      </c>
      <c r="F15" s="146"/>
      <c r="G15" s="145">
        <v>6628</v>
      </c>
      <c r="H15" s="146"/>
      <c r="I15" s="190">
        <v>6352</v>
      </c>
      <c r="J15" s="146"/>
      <c r="K15" s="147">
        <v>5775</v>
      </c>
      <c r="L15" s="147"/>
      <c r="M15" s="147">
        <v>6022</v>
      </c>
      <c r="N15" s="146"/>
      <c r="O15" s="147">
        <v>6345</v>
      </c>
      <c r="P15" s="146"/>
      <c r="Q15" s="397">
        <v>8272</v>
      </c>
      <c r="R15" s="40"/>
    </row>
    <row r="16" spans="1:18" ht="7.5" customHeight="1">
      <c r="A16" s="70"/>
      <c r="B16" s="42"/>
      <c r="C16" s="199"/>
      <c r="D16" s="48"/>
      <c r="E16" s="133"/>
      <c r="F16" s="48"/>
      <c r="G16" s="50"/>
      <c r="H16" s="48"/>
      <c r="I16" s="50"/>
      <c r="J16" s="48"/>
      <c r="K16" s="133"/>
      <c r="L16" s="48"/>
      <c r="M16" s="133"/>
      <c r="N16" s="48"/>
      <c r="O16" s="50"/>
      <c r="P16" s="48"/>
      <c r="Q16" s="188"/>
      <c r="R16" s="42"/>
    </row>
    <row r="17" spans="1:18" ht="18.75">
      <c r="A17" s="42" t="s">
        <v>138</v>
      </c>
      <c r="B17" s="42"/>
      <c r="C17" s="199">
        <v>-145</v>
      </c>
      <c r="D17" s="49"/>
      <c r="E17" s="133">
        <v>-236</v>
      </c>
      <c r="F17" s="49"/>
      <c r="G17" s="50">
        <v>-751</v>
      </c>
      <c r="H17" s="49"/>
      <c r="I17" s="50">
        <v>-826</v>
      </c>
      <c r="J17" s="49"/>
      <c r="K17" s="133">
        <v>-1372</v>
      </c>
      <c r="L17" s="49"/>
      <c r="M17" s="133">
        <v>-764</v>
      </c>
      <c r="N17" s="49"/>
      <c r="O17" s="50">
        <v>-680</v>
      </c>
      <c r="P17" s="49"/>
      <c r="Q17" s="188">
        <v>-359</v>
      </c>
      <c r="R17" s="42"/>
    </row>
    <row r="18" spans="1:18" ht="18.75">
      <c r="A18" s="42" t="s">
        <v>5</v>
      </c>
      <c r="B18" s="42"/>
      <c r="C18" s="199">
        <v>-5270</v>
      </c>
      <c r="D18" s="51"/>
      <c r="E18" s="133">
        <v>-5209</v>
      </c>
      <c r="F18" s="49"/>
      <c r="G18" s="50">
        <v>-6608</v>
      </c>
      <c r="H18" s="49"/>
      <c r="I18" s="50">
        <v>-6568</v>
      </c>
      <c r="J18" s="51"/>
      <c r="K18" s="133">
        <v>-6522</v>
      </c>
      <c r="L18" s="51"/>
      <c r="M18" s="133">
        <v>-6442</v>
      </c>
      <c r="N18" s="49"/>
      <c r="O18" s="50">
        <v>-6532</v>
      </c>
      <c r="P18" s="49"/>
      <c r="Q18" s="188">
        <v>-7981</v>
      </c>
      <c r="R18" s="42"/>
    </row>
    <row r="19" spans="1:18" s="9" customFormat="1" ht="19.5" thickBot="1">
      <c r="A19" s="40" t="s">
        <v>247</v>
      </c>
      <c r="B19" s="40"/>
      <c r="C19" s="202">
        <v>3199</v>
      </c>
      <c r="D19" s="589"/>
      <c r="E19" s="150">
        <v>3324</v>
      </c>
      <c r="F19" s="149"/>
      <c r="G19" s="150">
        <v>-731</v>
      </c>
      <c r="H19" s="149"/>
      <c r="I19" s="148">
        <v>-1042</v>
      </c>
      <c r="J19" s="149"/>
      <c r="K19" s="148">
        <v>-2119</v>
      </c>
      <c r="L19" s="590"/>
      <c r="M19" s="150">
        <v>-1184</v>
      </c>
      <c r="N19" s="149"/>
      <c r="O19" s="150">
        <v>-867</v>
      </c>
      <c r="P19" s="149"/>
      <c r="Q19" s="591">
        <v>-68</v>
      </c>
      <c r="R19" s="40"/>
    </row>
    <row r="20" spans="1:18" ht="19.5" thickTop="1">
      <c r="A20" s="53"/>
      <c r="B20" s="42"/>
      <c r="C20" s="42"/>
      <c r="D20" s="42"/>
      <c r="E20" s="42"/>
      <c r="F20" s="42"/>
      <c r="G20" s="42"/>
      <c r="H20" s="42"/>
      <c r="I20" s="42"/>
      <c r="J20" s="42"/>
      <c r="K20" s="42"/>
      <c r="L20" s="42"/>
      <c r="M20" s="42"/>
      <c r="N20" s="42"/>
      <c r="O20" s="42"/>
      <c r="P20" s="42"/>
      <c r="Q20" s="42"/>
      <c r="R20" s="42"/>
    </row>
    <row r="21" spans="1:18" ht="18.75">
      <c r="A21" s="42"/>
      <c r="B21" s="42"/>
      <c r="C21" s="42"/>
      <c r="D21" s="42"/>
      <c r="E21" s="543"/>
      <c r="F21" s="42"/>
      <c r="G21" s="42"/>
      <c r="H21" s="42"/>
      <c r="I21" s="42"/>
      <c r="J21" s="42"/>
      <c r="K21" s="42"/>
      <c r="L21" s="42"/>
      <c r="M21" s="42"/>
      <c r="N21" s="42"/>
      <c r="O21" s="42"/>
      <c r="P21" s="42"/>
      <c r="Q21" s="42"/>
      <c r="R21" s="42"/>
    </row>
    <row r="22" spans="1:18" ht="18.75">
      <c r="A22" s="42"/>
      <c r="B22" s="42"/>
      <c r="C22" s="42"/>
      <c r="D22" s="42"/>
      <c r="E22" s="54"/>
      <c r="F22" s="42"/>
      <c r="G22" s="42"/>
      <c r="H22" s="42"/>
      <c r="I22" s="42"/>
      <c r="J22" s="42"/>
      <c r="K22" s="42"/>
      <c r="L22" s="42"/>
      <c r="M22" s="42"/>
      <c r="N22" s="42"/>
      <c r="O22" s="42"/>
      <c r="P22" s="42"/>
      <c r="Q22" s="42"/>
      <c r="R22" s="42"/>
    </row>
    <row r="23" spans="1:18" ht="18.75">
      <c r="A23" s="42"/>
      <c r="B23" s="42"/>
      <c r="C23" s="42"/>
      <c r="D23" s="42"/>
      <c r="E23" s="55"/>
      <c r="F23" s="42"/>
      <c r="G23" s="42"/>
      <c r="H23" s="42"/>
      <c r="I23" s="42"/>
      <c r="J23" s="42"/>
      <c r="K23" s="42"/>
      <c r="L23" s="42"/>
      <c r="M23" s="56"/>
      <c r="N23" s="56"/>
      <c r="O23" s="56"/>
      <c r="P23" s="56"/>
      <c r="Q23" s="56"/>
      <c r="R23" s="42"/>
    </row>
    <row r="24" spans="1:18" ht="18.75">
      <c r="A24" s="42"/>
      <c r="B24" s="42"/>
      <c r="C24" s="42"/>
      <c r="D24" s="42"/>
      <c r="E24" s="57"/>
      <c r="F24" s="42"/>
      <c r="G24" s="42"/>
      <c r="H24" s="42"/>
      <c r="I24" s="42"/>
      <c r="J24" s="42"/>
      <c r="K24" s="42"/>
      <c r="L24" s="42"/>
      <c r="M24" s="56"/>
      <c r="N24" s="56"/>
      <c r="O24" s="56"/>
      <c r="P24" s="56"/>
      <c r="Q24" s="56"/>
      <c r="R24" s="42"/>
    </row>
    <row r="25" spans="1:18" ht="18.75">
      <c r="A25" s="42"/>
      <c r="B25" s="42"/>
      <c r="C25" s="42"/>
      <c r="D25" s="42"/>
      <c r="E25" s="54"/>
      <c r="F25" s="42"/>
      <c r="G25" s="42"/>
      <c r="H25" s="42"/>
      <c r="I25" s="42"/>
      <c r="J25" s="42"/>
      <c r="K25" s="42"/>
      <c r="L25" s="42"/>
      <c r="M25" s="58"/>
      <c r="N25" s="58"/>
      <c r="O25" s="58"/>
      <c r="P25" s="58"/>
      <c r="Q25" s="58"/>
      <c r="R25" s="42"/>
    </row>
    <row r="26" spans="1:18" ht="18.75">
      <c r="A26" s="42"/>
      <c r="B26" s="42"/>
      <c r="C26" s="42"/>
      <c r="D26" s="42"/>
      <c r="F26" s="42"/>
      <c r="G26" s="42"/>
      <c r="H26" s="42"/>
      <c r="I26" s="42"/>
      <c r="J26" s="42"/>
      <c r="K26" s="42"/>
      <c r="L26" s="42"/>
      <c r="M26" s="58"/>
      <c r="N26" s="58"/>
      <c r="O26" s="58"/>
      <c r="P26" s="58"/>
      <c r="Q26" s="58"/>
      <c r="R26" s="42"/>
    </row>
  </sheetData>
  <sheetProtection password="CC86" sheet="1" objects="1" scenarios="1"/>
  <mergeCells count="3">
    <mergeCell ref="A1:Q1"/>
    <mergeCell ref="A2:Q2"/>
    <mergeCell ref="A3:Q3"/>
  </mergeCells>
  <printOptions horizontalCentered="1"/>
  <pageMargins left="0.25" right="0.25" top="0.75" bottom="0.25" header="0.25" footer="0.25"/>
  <pageSetup fitToHeight="1" fitToWidth="1" horizontalDpi="1200" verticalDpi="1200" orientation="landscape" scale="48" r:id="rId1"/>
  <headerFooter alignWithMargins="0">
    <oddHeader>&amp;R&amp;D - &amp;T</oddHeader>
    <oddFooter>&amp;C&amp;12 10</oddFooter>
  </headerFooter>
</worksheet>
</file>

<file path=xl/worksheets/sheet12.xml><?xml version="1.0" encoding="utf-8"?>
<worksheet xmlns="http://schemas.openxmlformats.org/spreadsheetml/2006/main" xmlns:r="http://schemas.openxmlformats.org/officeDocument/2006/relationships">
  <sheetPr codeName="Sheet16">
    <pageSetUpPr fitToPage="1"/>
  </sheetPr>
  <dimension ref="A1:H27"/>
  <sheetViews>
    <sheetView zoomScaleSheetLayoutView="100" zoomScalePageLayoutView="0" workbookViewId="0" topLeftCell="A4">
      <selection activeCell="D20" sqref="D20"/>
    </sheetView>
  </sheetViews>
  <sheetFormatPr defaultColWidth="9.140625" defaultRowHeight="12.75" outlineLevelRow="1"/>
  <cols>
    <col min="1" max="3" width="9.28125" style="285" customWidth="1"/>
    <col min="4" max="4" width="62.57421875" style="285" customWidth="1"/>
    <col min="5" max="5" width="9.28125" style="285" customWidth="1"/>
    <col min="6" max="6" width="29.28125" style="294" customWidth="1"/>
    <col min="7" max="7" width="13.7109375" style="285" customWidth="1"/>
    <col min="8" max="16384" width="9.140625" style="285" customWidth="1"/>
  </cols>
  <sheetData>
    <row r="1" spans="1:7" ht="20.25">
      <c r="A1" s="630" t="s">
        <v>0</v>
      </c>
      <c r="B1" s="630"/>
      <c r="C1" s="630"/>
      <c r="D1" s="630"/>
      <c r="E1" s="630"/>
      <c r="F1" s="630"/>
      <c r="G1" s="630"/>
    </row>
    <row r="2" spans="1:7" ht="20.25">
      <c r="A2" s="630" t="s">
        <v>235</v>
      </c>
      <c r="B2" s="630"/>
      <c r="C2" s="630"/>
      <c r="D2" s="630"/>
      <c r="E2" s="630"/>
      <c r="F2" s="630"/>
      <c r="G2" s="630"/>
    </row>
    <row r="3" spans="1:7" ht="20.25">
      <c r="A3" s="630" t="s">
        <v>42</v>
      </c>
      <c r="B3" s="630"/>
      <c r="C3" s="630"/>
      <c r="D3" s="630"/>
      <c r="E3" s="630"/>
      <c r="F3" s="630"/>
      <c r="G3" s="630"/>
    </row>
    <row r="4" spans="1:6" ht="20.25">
      <c r="A4" s="284"/>
      <c r="B4" s="284"/>
      <c r="C4" s="284"/>
      <c r="D4" s="284"/>
      <c r="E4" s="284"/>
      <c r="F4" s="284"/>
    </row>
    <row r="5" spans="1:7" ht="17.25" customHeight="1">
      <c r="A5" s="286" t="s">
        <v>132</v>
      </c>
      <c r="B5" s="286"/>
      <c r="C5" s="286"/>
      <c r="D5" s="286"/>
      <c r="E5" s="287"/>
      <c r="F5" s="631" t="s">
        <v>236</v>
      </c>
      <c r="G5" s="288"/>
    </row>
    <row r="6" spans="1:7" ht="17.25" customHeight="1">
      <c r="A6" s="286"/>
      <c r="B6" s="286"/>
      <c r="C6" s="286"/>
      <c r="D6" s="286"/>
      <c r="E6" s="287"/>
      <c r="F6" s="631"/>
      <c r="G6" s="288"/>
    </row>
    <row r="7" spans="1:7" ht="17.25" customHeight="1">
      <c r="A7" s="286"/>
      <c r="B7" s="286"/>
      <c r="C7" s="286"/>
      <c r="D7" s="286"/>
      <c r="E7" s="287"/>
      <c r="F7" s="289"/>
      <c r="G7" s="288"/>
    </row>
    <row r="8" spans="1:7" ht="17.25" customHeight="1">
      <c r="A8" s="286" t="s">
        <v>133</v>
      </c>
      <c r="B8" s="286"/>
      <c r="C8" s="286"/>
      <c r="D8" s="286"/>
      <c r="E8" s="287"/>
      <c r="F8" s="290" t="s">
        <v>238</v>
      </c>
      <c r="G8" s="291"/>
    </row>
    <row r="9" spans="1:7" ht="9.75" customHeight="1">
      <c r="A9" s="286"/>
      <c r="B9" s="286"/>
      <c r="C9" s="286"/>
      <c r="D9" s="286"/>
      <c r="E9" s="287"/>
      <c r="F9" s="289"/>
      <c r="G9" s="288"/>
    </row>
    <row r="10" spans="1:7" ht="17.25" customHeight="1">
      <c r="A10" s="286" t="s">
        <v>134</v>
      </c>
      <c r="B10" s="286"/>
      <c r="C10" s="286"/>
      <c r="D10" s="286"/>
      <c r="E10" s="287"/>
      <c r="F10" s="289"/>
      <c r="G10" s="288"/>
    </row>
    <row r="11" spans="1:7" ht="6.75" customHeight="1">
      <c r="A11" s="286"/>
      <c r="B11" s="286"/>
      <c r="C11" s="286"/>
      <c r="D11" s="286"/>
      <c r="E11" s="287"/>
      <c r="F11" s="289"/>
      <c r="G11" s="288"/>
    </row>
    <row r="12" spans="1:7" ht="21" customHeight="1">
      <c r="A12" s="292" t="s">
        <v>13</v>
      </c>
      <c r="B12" s="286"/>
      <c r="C12" s="286"/>
      <c r="D12" s="286"/>
      <c r="E12" s="287"/>
      <c r="F12" s="452">
        <v>0.08</v>
      </c>
      <c r="G12" s="288"/>
    </row>
    <row r="13" spans="1:7" ht="6.75" customHeight="1">
      <c r="A13" s="292"/>
      <c r="B13" s="286"/>
      <c r="C13" s="286"/>
      <c r="D13" s="286"/>
      <c r="E13" s="287"/>
      <c r="F13" s="452">
        <v>0</v>
      </c>
      <c r="G13" s="288"/>
    </row>
    <row r="14" spans="1:7" ht="21" customHeight="1">
      <c r="A14" s="292" t="s">
        <v>184</v>
      </c>
      <c r="B14" s="286"/>
      <c r="C14" s="286"/>
      <c r="D14" s="286"/>
      <c r="E14" s="287"/>
      <c r="F14" s="452">
        <v>0.01</v>
      </c>
      <c r="G14" s="288"/>
    </row>
    <row r="15" spans="1:7" ht="7.5" customHeight="1">
      <c r="A15" s="286"/>
      <c r="B15" s="286"/>
      <c r="C15" s="286"/>
      <c r="D15" s="286"/>
      <c r="E15" s="287"/>
      <c r="F15" s="289"/>
      <c r="G15" s="288"/>
    </row>
    <row r="16" spans="1:7" ht="21" customHeight="1">
      <c r="A16" s="292" t="s">
        <v>240</v>
      </c>
      <c r="B16" s="286"/>
      <c r="C16" s="286"/>
      <c r="D16" s="286"/>
      <c r="E16" s="287"/>
      <c r="F16" s="453">
        <v>-0.22</v>
      </c>
      <c r="G16" s="288"/>
    </row>
    <row r="17" spans="1:7" ht="7.5" customHeight="1">
      <c r="A17" s="292"/>
      <c r="B17" s="286"/>
      <c r="C17" s="286"/>
      <c r="D17" s="286"/>
      <c r="E17" s="287"/>
      <c r="F17" s="452"/>
      <c r="G17" s="288"/>
    </row>
    <row r="18" spans="1:7" ht="20.25" customHeight="1" outlineLevel="1">
      <c r="A18" s="292" t="s">
        <v>183</v>
      </c>
      <c r="B18" s="286"/>
      <c r="C18" s="286"/>
      <c r="D18" s="286"/>
      <c r="E18" s="287"/>
      <c r="F18" s="452">
        <v>0.01</v>
      </c>
      <c r="G18" s="288"/>
    </row>
    <row r="19" spans="1:7" ht="8.25" customHeight="1" outlineLevel="1">
      <c r="A19" s="292"/>
      <c r="B19" s="286"/>
      <c r="C19" s="286"/>
      <c r="D19" s="286"/>
      <c r="E19" s="287"/>
      <c r="F19" s="452"/>
      <c r="G19" s="288"/>
    </row>
    <row r="20" spans="1:8" ht="20.25" customHeight="1" outlineLevel="1">
      <c r="A20" s="292" t="s">
        <v>69</v>
      </c>
      <c r="B20" s="286"/>
      <c r="C20" s="286"/>
      <c r="D20" s="286"/>
      <c r="E20" s="287"/>
      <c r="F20" s="452">
        <v>0.02</v>
      </c>
      <c r="G20" s="288"/>
      <c r="H20" s="402"/>
    </row>
    <row r="21" spans="1:7" ht="8.25" customHeight="1">
      <c r="A21" s="292"/>
      <c r="B21" s="286"/>
      <c r="C21" s="286"/>
      <c r="D21" s="286"/>
      <c r="E21" s="287"/>
      <c r="F21" s="454"/>
      <c r="G21" s="288"/>
    </row>
    <row r="22" spans="1:6" ht="20.25">
      <c r="A22" s="293" t="s">
        <v>2</v>
      </c>
      <c r="F22" s="455">
        <v>-0.1</v>
      </c>
    </row>
    <row r="23" ht="9.75" customHeight="1"/>
    <row r="24" spans="1:6" ht="21" thickBot="1">
      <c r="A24" s="286" t="s">
        <v>135</v>
      </c>
      <c r="F24" s="456" t="s">
        <v>239</v>
      </c>
    </row>
    <row r="25" spans="1:6" ht="30.75" customHeight="1" thickTop="1">
      <c r="A25" s="286"/>
      <c r="F25" s="290"/>
    </row>
    <row r="26" spans="1:7" ht="105" customHeight="1">
      <c r="A26" s="632" t="s">
        <v>248</v>
      </c>
      <c r="B26" s="632"/>
      <c r="C26" s="632"/>
      <c r="D26" s="632"/>
      <c r="E26" s="632"/>
      <c r="F26" s="632"/>
      <c r="G26" s="632"/>
    </row>
    <row r="27" spans="4:6" ht="20.25">
      <c r="D27" s="544"/>
      <c r="F27" s="285"/>
    </row>
  </sheetData>
  <sheetProtection password="CC86" sheet="1" objects="1" scenarios="1"/>
  <mergeCells count="5">
    <mergeCell ref="A1:G1"/>
    <mergeCell ref="A2:G2"/>
    <mergeCell ref="A3:G3"/>
    <mergeCell ref="F5:F6"/>
    <mergeCell ref="A26:G26"/>
  </mergeCells>
  <printOptions horizontalCentered="1" verticalCentered="1"/>
  <pageMargins left="0.75" right="0.75" top="0.15" bottom="1" header="0.5" footer="0.5"/>
  <pageSetup fitToHeight="1" fitToWidth="1" horizontalDpi="600" verticalDpi="600" orientation="landscape" scale="86" r:id="rId1"/>
  <headerFooter alignWithMargins="0">
    <oddFooter>&amp;C&amp;12 11</oddFooter>
  </headerFooter>
  <colBreaks count="1" manualBreakCount="1">
    <brk id="7" max="65535" man="1"/>
  </colBreaks>
</worksheet>
</file>

<file path=xl/worksheets/sheet13.xml><?xml version="1.0" encoding="utf-8"?>
<worksheet xmlns="http://schemas.openxmlformats.org/spreadsheetml/2006/main" xmlns:r="http://schemas.openxmlformats.org/officeDocument/2006/relationships">
  <sheetPr>
    <pageSetUpPr fitToPage="1"/>
  </sheetPr>
  <dimension ref="A1:Q24"/>
  <sheetViews>
    <sheetView zoomScalePageLayoutView="0" workbookViewId="0" topLeftCell="A1">
      <selection activeCell="M12" sqref="M12"/>
    </sheetView>
  </sheetViews>
  <sheetFormatPr defaultColWidth="9.140625" defaultRowHeight="12.75"/>
  <cols>
    <col min="1" max="10" width="9.140625" style="545" customWidth="1"/>
    <col min="11" max="11" width="11.28125" style="545" customWidth="1"/>
    <col min="12" max="16384" width="9.140625" style="545" customWidth="1"/>
  </cols>
  <sheetData>
    <row r="1" spans="1:17" ht="15.75">
      <c r="A1" s="633" t="s">
        <v>0</v>
      </c>
      <c r="B1" s="633"/>
      <c r="C1" s="633"/>
      <c r="D1" s="633"/>
      <c r="E1" s="633"/>
      <c r="F1" s="633"/>
      <c r="G1" s="633"/>
      <c r="H1" s="633"/>
      <c r="I1" s="633"/>
      <c r="J1" s="633"/>
      <c r="K1" s="633"/>
      <c r="L1" s="633"/>
      <c r="M1" s="547"/>
      <c r="N1" s="547"/>
      <c r="O1" s="547"/>
      <c r="P1" s="547"/>
      <c r="Q1" s="547"/>
    </row>
    <row r="2" spans="1:17" ht="15.75">
      <c r="A2" s="633" t="s">
        <v>266</v>
      </c>
      <c r="B2" s="633"/>
      <c r="C2" s="633"/>
      <c r="D2" s="633"/>
      <c r="E2" s="633"/>
      <c r="F2" s="633"/>
      <c r="G2" s="633"/>
      <c r="H2" s="633"/>
      <c r="I2" s="633"/>
      <c r="J2" s="633"/>
      <c r="K2" s="633"/>
      <c r="L2" s="633"/>
      <c r="M2" s="547"/>
      <c r="N2" s="547"/>
      <c r="O2" s="547"/>
      <c r="P2" s="547"/>
      <c r="Q2" s="547"/>
    </row>
    <row r="3" spans="1:17" ht="15.75">
      <c r="A3" s="633" t="s">
        <v>265</v>
      </c>
      <c r="B3" s="633"/>
      <c r="C3" s="633"/>
      <c r="D3" s="633"/>
      <c r="E3" s="633"/>
      <c r="F3" s="633"/>
      <c r="G3" s="633"/>
      <c r="H3" s="633"/>
      <c r="I3" s="633"/>
      <c r="J3" s="633"/>
      <c r="K3" s="633"/>
      <c r="L3" s="633"/>
      <c r="M3" s="547"/>
      <c r="N3" s="547"/>
      <c r="O3" s="547"/>
      <c r="P3" s="547"/>
      <c r="Q3" s="547"/>
    </row>
    <row r="4" spans="1:17" ht="12.75">
      <c r="A4" s="634" t="s">
        <v>264</v>
      </c>
      <c r="B4" s="634"/>
      <c r="C4" s="634"/>
      <c r="D4" s="634"/>
      <c r="E4" s="634"/>
      <c r="F4" s="634"/>
      <c r="G4" s="634"/>
      <c r="H4" s="634"/>
      <c r="I4" s="634"/>
      <c r="J4" s="634"/>
      <c r="K4" s="634"/>
      <c r="L4" s="634"/>
      <c r="M4" s="573"/>
      <c r="N4" s="573"/>
      <c r="O4" s="573"/>
      <c r="P4" s="573"/>
      <c r="Q4" s="573"/>
    </row>
    <row r="5" spans="1:17" ht="12.75">
      <c r="A5" s="546"/>
      <c r="B5" s="546"/>
      <c r="C5" s="546"/>
      <c r="D5" s="546"/>
      <c r="E5" s="546"/>
      <c r="F5" s="546"/>
      <c r="G5" s="546"/>
      <c r="H5" s="546"/>
      <c r="I5" s="546"/>
      <c r="J5" s="546"/>
      <c r="K5" s="546"/>
      <c r="L5" s="546"/>
      <c r="M5" s="546"/>
      <c r="N5" s="546"/>
      <c r="O5" s="546"/>
      <c r="P5" s="546"/>
      <c r="Q5" s="546"/>
    </row>
    <row r="6" spans="1:17" ht="13.5">
      <c r="A6" s="559"/>
      <c r="B6" s="558"/>
      <c r="C6" s="559"/>
      <c r="D6" s="558"/>
      <c r="E6" s="559"/>
      <c r="F6" s="559"/>
      <c r="G6" s="559"/>
      <c r="H6" s="550"/>
      <c r="I6" s="558"/>
      <c r="J6" s="550"/>
      <c r="K6" s="550"/>
      <c r="L6" s="558"/>
      <c r="M6" s="550"/>
      <c r="N6" s="552"/>
      <c r="O6" s="558"/>
      <c r="P6" s="550"/>
      <c r="Q6" s="549"/>
    </row>
    <row r="7" spans="2:17" ht="18.75">
      <c r="B7" s="548" t="s">
        <v>263</v>
      </c>
      <c r="C7" s="559"/>
      <c r="D7" s="558"/>
      <c r="E7" s="559"/>
      <c r="F7" s="559"/>
      <c r="G7" s="559"/>
      <c r="H7" s="550"/>
      <c r="I7" s="558"/>
      <c r="J7" s="550"/>
      <c r="K7" s="550"/>
      <c r="L7" s="558"/>
      <c r="M7" s="550"/>
      <c r="N7" s="552"/>
      <c r="O7" s="558"/>
      <c r="P7" s="550"/>
      <c r="Q7" s="549"/>
    </row>
    <row r="8" spans="1:17" ht="13.5">
      <c r="A8" s="559"/>
      <c r="B8" s="558"/>
      <c r="C8" s="559"/>
      <c r="D8" s="558"/>
      <c r="E8" s="559"/>
      <c r="F8" s="559"/>
      <c r="G8" s="559"/>
      <c r="H8" s="550"/>
      <c r="I8" s="558"/>
      <c r="J8" s="550"/>
      <c r="K8" s="550"/>
      <c r="L8" s="558"/>
      <c r="M8" s="550"/>
      <c r="N8" s="552"/>
      <c r="O8" s="558"/>
      <c r="P8" s="550"/>
      <c r="Q8" s="549"/>
    </row>
    <row r="9" spans="2:17" ht="13.5">
      <c r="B9" s="572"/>
      <c r="C9" s="571"/>
      <c r="D9" s="571"/>
      <c r="E9" s="571"/>
      <c r="F9" s="571"/>
      <c r="G9" s="571"/>
      <c r="H9" s="571"/>
      <c r="I9" s="571"/>
      <c r="J9" s="571"/>
      <c r="K9" s="570"/>
      <c r="L9" s="546"/>
      <c r="M9" s="550"/>
      <c r="N9" s="552"/>
      <c r="O9" s="558"/>
      <c r="P9" s="550"/>
      <c r="Q9" s="549"/>
    </row>
    <row r="10" spans="2:17" ht="13.5">
      <c r="B10" s="566"/>
      <c r="C10" s="565"/>
      <c r="D10" s="565"/>
      <c r="E10" s="565"/>
      <c r="F10" s="565"/>
      <c r="G10" s="565"/>
      <c r="H10" s="565"/>
      <c r="I10" s="569" t="s">
        <v>262</v>
      </c>
      <c r="J10" s="565"/>
      <c r="K10" s="563"/>
      <c r="L10" s="546"/>
      <c r="M10" s="550"/>
      <c r="N10" s="552"/>
      <c r="O10" s="558"/>
      <c r="P10" s="550"/>
      <c r="Q10" s="549"/>
    </row>
    <row r="11" spans="2:17" ht="13.5">
      <c r="B11" s="566"/>
      <c r="C11" s="565"/>
      <c r="D11" s="565"/>
      <c r="E11" s="565"/>
      <c r="F11" s="565"/>
      <c r="G11" s="565"/>
      <c r="H11" s="565"/>
      <c r="I11" s="568"/>
      <c r="J11" s="565"/>
      <c r="K11" s="563"/>
      <c r="L11" s="546"/>
      <c r="M11" s="550"/>
      <c r="N11" s="552"/>
      <c r="O11" s="558"/>
      <c r="P11" s="550"/>
      <c r="Q11" s="549"/>
    </row>
    <row r="12" spans="2:17" ht="13.5">
      <c r="B12" s="566"/>
      <c r="C12" s="546"/>
      <c r="D12" s="556" t="s">
        <v>261</v>
      </c>
      <c r="E12" s="565"/>
      <c r="F12" s="565"/>
      <c r="G12" s="546"/>
      <c r="H12" s="565"/>
      <c r="I12" s="564">
        <v>16385</v>
      </c>
      <c r="J12" s="546"/>
      <c r="K12" s="563"/>
      <c r="L12" s="546"/>
      <c r="M12" s="550"/>
      <c r="N12" s="552"/>
      <c r="O12" s="558"/>
      <c r="P12" s="550"/>
      <c r="Q12" s="549"/>
    </row>
    <row r="13" spans="2:17" ht="13.5">
      <c r="B13" s="566"/>
      <c r="C13" s="565"/>
      <c r="D13" s="565"/>
      <c r="E13" s="565"/>
      <c r="F13" s="565"/>
      <c r="G13" s="565"/>
      <c r="H13" s="565"/>
      <c r="I13" s="567"/>
      <c r="J13" s="565"/>
      <c r="K13" s="563"/>
      <c r="L13" s="546"/>
      <c r="M13" s="550"/>
      <c r="N13" s="552"/>
      <c r="O13" s="558"/>
      <c r="P13" s="550"/>
      <c r="Q13" s="549"/>
    </row>
    <row r="14" spans="2:17" ht="13.5">
      <c r="B14" s="566"/>
      <c r="C14" s="546"/>
      <c r="D14" s="556" t="s">
        <v>260</v>
      </c>
      <c r="E14" s="565"/>
      <c r="F14" s="565"/>
      <c r="G14" s="546"/>
      <c r="H14" s="565"/>
      <c r="I14" s="564">
        <v>16286</v>
      </c>
      <c r="J14" s="546"/>
      <c r="K14" s="563"/>
      <c r="L14" s="546"/>
      <c r="M14" s="550"/>
      <c r="N14" s="552"/>
      <c r="O14" s="558"/>
      <c r="P14" s="550"/>
      <c r="Q14" s="549"/>
    </row>
    <row r="15" spans="2:17" ht="13.5">
      <c r="B15" s="562"/>
      <c r="C15" s="561"/>
      <c r="D15" s="561"/>
      <c r="E15" s="561"/>
      <c r="F15" s="561"/>
      <c r="G15" s="561"/>
      <c r="H15" s="561"/>
      <c r="I15" s="561"/>
      <c r="J15" s="561"/>
      <c r="K15" s="560"/>
      <c r="L15" s="546"/>
      <c r="M15" s="550"/>
      <c r="N15" s="552"/>
      <c r="O15" s="558"/>
      <c r="P15" s="550"/>
      <c r="Q15" s="549"/>
    </row>
    <row r="16" spans="1:17" ht="13.5">
      <c r="A16" s="559"/>
      <c r="B16" s="558"/>
      <c r="C16" s="559"/>
      <c r="D16" s="558"/>
      <c r="E16" s="559"/>
      <c r="F16" s="559"/>
      <c r="G16" s="559"/>
      <c r="H16" s="550"/>
      <c r="I16" s="558"/>
      <c r="J16" s="550"/>
      <c r="K16" s="550"/>
      <c r="L16" s="558"/>
      <c r="M16" s="550"/>
      <c r="N16" s="552"/>
      <c r="O16" s="558"/>
      <c r="P16" s="550"/>
      <c r="Q16" s="549"/>
    </row>
    <row r="17" spans="1:17" ht="13.5">
      <c r="A17" s="559"/>
      <c r="B17" s="558"/>
      <c r="C17" s="559"/>
      <c r="D17" s="558"/>
      <c r="E17" s="559"/>
      <c r="F17" s="559"/>
      <c r="G17" s="559"/>
      <c r="H17" s="550"/>
      <c r="I17" s="558"/>
      <c r="J17" s="550"/>
      <c r="K17" s="550"/>
      <c r="L17" s="558"/>
      <c r="M17" s="550"/>
      <c r="N17" s="552"/>
      <c r="O17" s="558"/>
      <c r="P17" s="550"/>
      <c r="Q17" s="549"/>
    </row>
    <row r="18" spans="2:17" ht="19.5" customHeight="1">
      <c r="B18" s="635" t="s">
        <v>259</v>
      </c>
      <c r="C18" s="635"/>
      <c r="D18" s="635"/>
      <c r="E18" s="635"/>
      <c r="F18" s="635"/>
      <c r="G18" s="635"/>
      <c r="H18" s="635"/>
      <c r="I18" s="635"/>
      <c r="J18" s="635"/>
      <c r="K18" s="635"/>
      <c r="L18" s="557"/>
      <c r="M18" s="557"/>
      <c r="N18" s="557"/>
      <c r="O18" s="557"/>
      <c r="P18" s="557"/>
      <c r="Q18" s="557"/>
    </row>
    <row r="19" spans="1:17" ht="12.75" customHeight="1">
      <c r="A19" s="556"/>
      <c r="B19" s="551" t="s">
        <v>258</v>
      </c>
      <c r="C19" s="556"/>
      <c r="D19" s="551"/>
      <c r="E19" s="556"/>
      <c r="F19" s="556"/>
      <c r="G19" s="556"/>
      <c r="H19" s="550"/>
      <c r="I19" s="551"/>
      <c r="J19" s="550"/>
      <c r="K19" s="550"/>
      <c r="L19" s="551"/>
      <c r="M19" s="550"/>
      <c r="N19" s="552"/>
      <c r="O19" s="551"/>
      <c r="P19" s="550"/>
      <c r="Q19" s="549"/>
    </row>
    <row r="20" spans="1:17" ht="41.25" customHeight="1" thickBot="1">
      <c r="A20" s="555"/>
      <c r="B20" s="553"/>
      <c r="C20" s="555"/>
      <c r="D20" s="553"/>
      <c r="E20" s="555"/>
      <c r="F20" s="555"/>
      <c r="G20" s="555"/>
      <c r="H20" s="554"/>
      <c r="I20" s="553"/>
      <c r="J20" s="554"/>
      <c r="K20" s="554"/>
      <c r="L20" s="553"/>
      <c r="M20" s="550"/>
      <c r="N20" s="552"/>
      <c r="O20" s="551"/>
      <c r="P20" s="550"/>
      <c r="Q20" s="549"/>
    </row>
    <row r="21" spans="1:17" ht="13.5" thickTop="1">
      <c r="A21" s="546"/>
      <c r="B21" s="546"/>
      <c r="C21" s="546"/>
      <c r="D21" s="546"/>
      <c r="E21" s="546"/>
      <c r="F21" s="546"/>
      <c r="G21" s="546"/>
      <c r="H21" s="546"/>
      <c r="I21" s="546"/>
      <c r="J21" s="546"/>
      <c r="K21" s="546"/>
      <c r="L21" s="546"/>
      <c r="M21" s="546"/>
      <c r="N21" s="546"/>
      <c r="O21" s="546"/>
      <c r="P21" s="546"/>
      <c r="Q21" s="546"/>
    </row>
    <row r="22" spans="1:17" ht="12.75">
      <c r="A22" s="546"/>
      <c r="B22" s="546"/>
      <c r="C22" s="546"/>
      <c r="D22" s="546"/>
      <c r="E22" s="546"/>
      <c r="F22" s="546"/>
      <c r="G22" s="546"/>
      <c r="H22" s="546"/>
      <c r="I22" s="546"/>
      <c r="J22" s="546"/>
      <c r="K22" s="546"/>
      <c r="L22" s="546"/>
      <c r="M22" s="546"/>
      <c r="N22" s="546"/>
      <c r="O22" s="546"/>
      <c r="P22" s="546"/>
      <c r="Q22" s="546"/>
    </row>
    <row r="23" spans="1:17" ht="15.75">
      <c r="A23" s="548"/>
      <c r="B23" s="547"/>
      <c r="C23" s="547"/>
      <c r="D23" s="547"/>
      <c r="E23" s="547"/>
      <c r="F23" s="547"/>
      <c r="G23" s="547"/>
      <c r="H23" s="547"/>
      <c r="I23" s="547"/>
      <c r="J23" s="547"/>
      <c r="K23" s="547"/>
      <c r="L23" s="547"/>
      <c r="M23" s="547"/>
      <c r="N23" s="547"/>
      <c r="O23" s="547"/>
      <c r="P23" s="547"/>
      <c r="Q23" s="547"/>
    </row>
    <row r="24" spans="1:17" ht="12.75">
      <c r="A24" s="546"/>
      <c r="B24" s="546"/>
      <c r="C24" s="546"/>
      <c r="D24" s="546"/>
      <c r="E24" s="546"/>
      <c r="F24" s="546"/>
      <c r="G24" s="546"/>
      <c r="H24" s="546"/>
      <c r="I24" s="546"/>
      <c r="J24" s="546"/>
      <c r="K24" s="546"/>
      <c r="L24" s="546"/>
      <c r="M24" s="546"/>
      <c r="N24" s="546"/>
      <c r="O24" s="546"/>
      <c r="P24" s="546"/>
      <c r="Q24" s="546"/>
    </row>
  </sheetData>
  <sheetProtection password="CC86" sheet="1" objects="1" scenarios="1"/>
  <mergeCells count="5">
    <mergeCell ref="A1:L1"/>
    <mergeCell ref="A2:L2"/>
    <mergeCell ref="A3:L3"/>
    <mergeCell ref="A4:L4"/>
    <mergeCell ref="B18:K18"/>
  </mergeCells>
  <printOptions/>
  <pageMargins left="0.7" right="0.7" top="0.75" bottom="0.75" header="0.3" footer="0.3"/>
  <pageSetup fitToHeight="1" fitToWidth="1" horizontalDpi="600" verticalDpi="600" orientation="landscape" r:id="rId1"/>
  <headerFooter>
    <oddFooter>&amp;C12</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30"/>
  <sheetViews>
    <sheetView tabSelected="1" zoomScalePageLayoutView="0" workbookViewId="0" topLeftCell="A2">
      <selection activeCell="A20" sqref="A20"/>
    </sheetView>
  </sheetViews>
  <sheetFormatPr defaultColWidth="9.140625" defaultRowHeight="12.75"/>
  <cols>
    <col min="1" max="1" width="60.140625" style="574" customWidth="1"/>
    <col min="2" max="16384" width="9.140625" style="574" customWidth="1"/>
  </cols>
  <sheetData>
    <row r="1" spans="1:5" ht="15.75">
      <c r="A1" s="638" t="s">
        <v>0</v>
      </c>
      <c r="B1" s="638"/>
      <c r="C1" s="638"/>
      <c r="D1" s="638"/>
      <c r="E1" s="638"/>
    </row>
    <row r="2" spans="1:5" ht="15.75">
      <c r="A2" s="638" t="s">
        <v>267</v>
      </c>
      <c r="B2" s="638"/>
      <c r="C2" s="638"/>
      <c r="D2" s="638"/>
      <c r="E2" s="638"/>
    </row>
    <row r="3" spans="1:5" ht="15.75">
      <c r="A3" s="638" t="s">
        <v>268</v>
      </c>
      <c r="B3" s="638"/>
      <c r="C3" s="638"/>
      <c r="D3" s="638"/>
      <c r="E3" s="638"/>
    </row>
    <row r="4" spans="1:5" ht="15.75">
      <c r="A4" s="638" t="s">
        <v>264</v>
      </c>
      <c r="B4" s="638"/>
      <c r="C4" s="638"/>
      <c r="D4" s="638"/>
      <c r="E4" s="638"/>
    </row>
    <row r="6" spans="1:5" ht="15">
      <c r="A6" s="575"/>
      <c r="B6" s="575"/>
      <c r="C6" s="575"/>
      <c r="D6" s="575"/>
      <c r="E6" s="575"/>
    </row>
    <row r="8" spans="1:5" ht="15">
      <c r="A8" s="576" t="s">
        <v>269</v>
      </c>
      <c r="B8" s="577"/>
      <c r="C8" s="577">
        <v>3545</v>
      </c>
      <c r="D8" s="575"/>
      <c r="E8" s="575"/>
    </row>
    <row r="9" spans="1:5" ht="15">
      <c r="A9" s="575"/>
      <c r="B9" s="578"/>
      <c r="C9" s="578"/>
      <c r="D9" s="575"/>
      <c r="E9" s="575"/>
    </row>
    <row r="10" spans="1:5" ht="16.5">
      <c r="A10" s="579" t="s">
        <v>270</v>
      </c>
      <c r="B10" s="578"/>
      <c r="C10" s="578">
        <v>-600</v>
      </c>
      <c r="D10" s="575"/>
      <c r="E10" s="575"/>
    </row>
    <row r="11" spans="1:5" ht="16.5">
      <c r="A11" s="579" t="s">
        <v>271</v>
      </c>
      <c r="B11" s="578"/>
      <c r="C11" s="578">
        <v>-367</v>
      </c>
      <c r="D11" s="575"/>
      <c r="E11" s="575"/>
    </row>
    <row r="12" spans="1:5" ht="15">
      <c r="A12" s="579" t="s">
        <v>272</v>
      </c>
      <c r="B12" s="578"/>
      <c r="C12" s="578">
        <v>150</v>
      </c>
      <c r="D12" s="575"/>
      <c r="E12" s="575"/>
    </row>
    <row r="13" spans="1:5" ht="16.5">
      <c r="A13" s="579" t="s">
        <v>273</v>
      </c>
      <c r="B13" s="578"/>
      <c r="C13" s="578"/>
      <c r="D13" s="575"/>
      <c r="E13" s="575"/>
    </row>
    <row r="14" spans="1:5" ht="15">
      <c r="A14" s="579" t="s">
        <v>274</v>
      </c>
      <c r="B14" s="575"/>
      <c r="C14" s="580">
        <v>229</v>
      </c>
      <c r="D14" s="575"/>
      <c r="E14" s="575"/>
    </row>
    <row r="15" spans="1:9" ht="15">
      <c r="A15" s="579" t="s">
        <v>275</v>
      </c>
      <c r="B15" s="575"/>
      <c r="C15" s="580">
        <v>85</v>
      </c>
      <c r="D15" s="575"/>
      <c r="E15" s="575"/>
      <c r="F15" s="575"/>
      <c r="G15" s="575"/>
      <c r="H15" s="575"/>
      <c r="I15" s="575"/>
    </row>
    <row r="16" spans="1:9" ht="15">
      <c r="A16" s="579" t="s">
        <v>276</v>
      </c>
      <c r="B16" s="575"/>
      <c r="C16" s="581">
        <v>95</v>
      </c>
      <c r="D16" s="575"/>
      <c r="E16" s="575"/>
      <c r="F16" s="575"/>
      <c r="G16" s="575"/>
      <c r="H16" s="575"/>
      <c r="I16" s="575"/>
    </row>
    <row r="17" spans="1:9" ht="15">
      <c r="A17" s="579" t="s">
        <v>277</v>
      </c>
      <c r="B17" s="582"/>
      <c r="C17" s="583">
        <v>409</v>
      </c>
      <c r="D17" s="575"/>
      <c r="E17" s="575"/>
      <c r="F17" s="575"/>
      <c r="G17" s="575"/>
      <c r="H17" s="575"/>
      <c r="I17" s="575"/>
    </row>
    <row r="18" spans="1:9" ht="15">
      <c r="A18" s="579"/>
      <c r="B18" s="582"/>
      <c r="C18" s="583"/>
      <c r="D18" s="575"/>
      <c r="E18" s="575"/>
      <c r="F18" s="575"/>
      <c r="G18" s="575"/>
      <c r="H18" s="575"/>
      <c r="I18" s="575"/>
    </row>
    <row r="19" spans="1:9" ht="15">
      <c r="A19" s="579" t="s">
        <v>278</v>
      </c>
      <c r="B19" s="582"/>
      <c r="C19" s="583">
        <v>129</v>
      </c>
      <c r="D19" s="575"/>
      <c r="E19" s="575"/>
      <c r="F19" s="575"/>
      <c r="G19" s="575"/>
      <c r="H19" s="575"/>
      <c r="I19" s="575"/>
    </row>
    <row r="20" spans="1:9" ht="15">
      <c r="A20" s="575"/>
      <c r="B20" s="582"/>
      <c r="C20" s="575"/>
      <c r="D20" s="575"/>
      <c r="E20" s="575"/>
      <c r="F20" s="575"/>
      <c r="G20" s="575"/>
      <c r="H20" s="575"/>
      <c r="I20" s="575"/>
    </row>
    <row r="21" spans="1:9" ht="15">
      <c r="A21" s="576" t="s">
        <v>279</v>
      </c>
      <c r="B21" s="577"/>
      <c r="C21" s="584">
        <v>-279</v>
      </c>
      <c r="D21" s="575"/>
      <c r="E21" s="575"/>
      <c r="F21" s="575"/>
      <c r="G21" s="575"/>
      <c r="H21" s="575"/>
      <c r="I21" s="575"/>
    </row>
    <row r="22" spans="1:9" ht="15">
      <c r="A22" s="575"/>
      <c r="B22" s="578"/>
      <c r="C22" s="575"/>
      <c r="D22" s="575"/>
      <c r="E22" s="575"/>
      <c r="F22" s="575"/>
      <c r="G22" s="575"/>
      <c r="H22" s="575"/>
      <c r="I22" s="575"/>
    </row>
    <row r="23" spans="1:9" ht="15.75" thickBot="1">
      <c r="A23" s="576" t="s">
        <v>280</v>
      </c>
      <c r="B23" s="577"/>
      <c r="C23" s="585">
        <v>3266</v>
      </c>
      <c r="D23" s="575"/>
      <c r="E23" s="575"/>
      <c r="F23" s="575"/>
      <c r="G23" s="575"/>
      <c r="H23" s="575"/>
      <c r="I23" s="575"/>
    </row>
    <row r="24" spans="1:9" ht="15.75" thickTop="1">
      <c r="A24" s="575"/>
      <c r="B24" s="578"/>
      <c r="C24" s="578"/>
      <c r="D24" s="575"/>
      <c r="E24" s="575"/>
      <c r="F24" s="575"/>
      <c r="G24" s="575"/>
      <c r="H24" s="575"/>
      <c r="I24" s="575"/>
    </row>
    <row r="25" spans="1:9" ht="15">
      <c r="A25" s="639"/>
      <c r="B25" s="639"/>
      <c r="C25" s="639"/>
      <c r="D25" s="639"/>
      <c r="E25" s="639"/>
      <c r="F25" s="586"/>
      <c r="G25" s="586"/>
      <c r="H25" s="586"/>
      <c r="I25" s="586"/>
    </row>
    <row r="26" spans="1:9" s="588" customFormat="1" ht="15">
      <c r="A26" s="636" t="s">
        <v>281</v>
      </c>
      <c r="B26" s="636"/>
      <c r="C26" s="636"/>
      <c r="D26" s="587"/>
      <c r="E26" s="587"/>
      <c r="F26" s="587"/>
      <c r="G26" s="587"/>
      <c r="H26" s="587"/>
      <c r="I26" s="587"/>
    </row>
    <row r="27" spans="1:9" s="588" customFormat="1" ht="26.25" customHeight="1">
      <c r="A27" s="636" t="s">
        <v>282</v>
      </c>
      <c r="B27" s="636"/>
      <c r="C27" s="636"/>
      <c r="D27" s="587"/>
      <c r="E27" s="587"/>
      <c r="F27" s="587"/>
      <c r="G27" s="587"/>
      <c r="H27" s="587"/>
      <c r="I27" s="587"/>
    </row>
    <row r="28" spans="1:9" s="588" customFormat="1" ht="15">
      <c r="A28" s="637" t="s">
        <v>283</v>
      </c>
      <c r="B28" s="637"/>
      <c r="C28" s="637"/>
      <c r="D28" s="587"/>
      <c r="E28" s="587"/>
      <c r="F28" s="587"/>
      <c r="G28" s="587"/>
      <c r="H28" s="587"/>
      <c r="I28" s="587"/>
    </row>
    <row r="30" ht="15">
      <c r="A30" s="579"/>
    </row>
  </sheetData>
  <sheetProtection password="CC86" sheet="1" objects="1" scenarios="1"/>
  <mergeCells count="8">
    <mergeCell ref="A27:C27"/>
    <mergeCell ref="A28:C28"/>
    <mergeCell ref="A1:E1"/>
    <mergeCell ref="A2:E2"/>
    <mergeCell ref="A3:E3"/>
    <mergeCell ref="A4:E4"/>
    <mergeCell ref="A25:E25"/>
    <mergeCell ref="A26:C26"/>
  </mergeCells>
  <printOptions/>
  <pageMargins left="0.7" right="0.7" top="0.75" bottom="0.75" header="0.3" footer="0.3"/>
  <pageSetup fitToHeight="1" fitToWidth="1" horizontalDpi="600" verticalDpi="600" orientation="portrait" scale="95" r:id="rId1"/>
</worksheet>
</file>

<file path=xl/worksheets/sheet2.xml><?xml version="1.0" encoding="utf-8"?>
<worksheet xmlns="http://schemas.openxmlformats.org/spreadsheetml/2006/main" xmlns:r="http://schemas.openxmlformats.org/officeDocument/2006/relationships">
  <sheetPr codeName="Sheet10">
    <pageSetUpPr fitToPage="1"/>
  </sheetPr>
  <dimension ref="A1:IR43"/>
  <sheetViews>
    <sheetView showGridLines="0" zoomScaleSheetLayoutView="80" zoomScalePageLayoutView="0" workbookViewId="0" topLeftCell="A16">
      <selection activeCell="P12" sqref="P12"/>
    </sheetView>
  </sheetViews>
  <sheetFormatPr defaultColWidth="14.7109375" defaultRowHeight="12.75"/>
  <cols>
    <col min="1" max="1" width="14.7109375" style="362" customWidth="1"/>
    <col min="2" max="2" width="12.140625" style="362" customWidth="1"/>
    <col min="3" max="4" width="0.13671875" style="362" hidden="1" customWidth="1"/>
    <col min="5" max="5" width="4.7109375" style="362" customWidth="1"/>
    <col min="6" max="6" width="14.00390625" style="362" customWidth="1"/>
    <col min="7" max="7" width="3.7109375" style="362" customWidth="1"/>
    <col min="8" max="8" width="13.00390625" style="362" customWidth="1"/>
    <col min="9" max="9" width="4.7109375" style="362" customWidth="1"/>
    <col min="10" max="10" width="9.140625" style="381" bestFit="1" customWidth="1"/>
    <col min="11" max="11" width="4.7109375" style="362" customWidth="1"/>
    <col min="12" max="12" width="9.140625" style="362" bestFit="1" customWidth="1"/>
    <col min="13" max="13" width="4.7109375" style="362" customWidth="1"/>
    <col min="14" max="14" width="12.140625" style="362" customWidth="1"/>
    <col min="15" max="15" width="4.7109375" style="362" customWidth="1"/>
    <col min="16" max="16" width="10.421875" style="381" customWidth="1"/>
    <col min="17" max="19" width="4.7109375" style="362" customWidth="1"/>
    <col min="20" max="20" width="3.57421875" style="362" customWidth="1"/>
    <col min="21" max="16384" width="14.7109375" style="362" customWidth="1"/>
  </cols>
  <sheetData>
    <row r="1" spans="1:33" ht="15.75" customHeight="1">
      <c r="A1" s="603" t="s">
        <v>0</v>
      </c>
      <c r="B1" s="603"/>
      <c r="C1" s="603"/>
      <c r="D1" s="603"/>
      <c r="E1" s="603"/>
      <c r="F1" s="603"/>
      <c r="G1" s="603"/>
      <c r="H1" s="603"/>
      <c r="I1" s="603"/>
      <c r="J1" s="603"/>
      <c r="K1" s="603"/>
      <c r="L1" s="603"/>
      <c r="M1" s="603"/>
      <c r="N1" s="603"/>
      <c r="O1" s="603"/>
      <c r="P1" s="603"/>
      <c r="Q1" s="361"/>
      <c r="R1" s="361"/>
      <c r="S1" s="361"/>
      <c r="T1" s="361"/>
      <c r="W1" s="363"/>
      <c r="AG1" s="362">
        <v>1000</v>
      </c>
    </row>
    <row r="2" spans="1:20" ht="15.75" customHeight="1">
      <c r="A2" s="603" t="s">
        <v>207</v>
      </c>
      <c r="B2" s="603"/>
      <c r="C2" s="603"/>
      <c r="D2" s="603"/>
      <c r="E2" s="603"/>
      <c r="F2" s="603"/>
      <c r="G2" s="603"/>
      <c r="H2" s="603"/>
      <c r="I2" s="603"/>
      <c r="J2" s="603"/>
      <c r="K2" s="603"/>
      <c r="L2" s="603"/>
      <c r="M2" s="603"/>
      <c r="N2" s="603"/>
      <c r="O2" s="603"/>
      <c r="P2" s="603"/>
      <c r="Q2" s="361"/>
      <c r="R2" s="361"/>
      <c r="S2" s="361"/>
      <c r="T2" s="361"/>
    </row>
    <row r="3" spans="1:20" ht="15.75" customHeight="1">
      <c r="A3" s="603" t="s">
        <v>197</v>
      </c>
      <c r="B3" s="603"/>
      <c r="C3" s="603"/>
      <c r="D3" s="603"/>
      <c r="E3" s="603"/>
      <c r="F3" s="603"/>
      <c r="G3" s="603"/>
      <c r="H3" s="603"/>
      <c r="I3" s="603"/>
      <c r="J3" s="603"/>
      <c r="K3" s="603"/>
      <c r="L3" s="603"/>
      <c r="M3" s="603"/>
      <c r="N3" s="603"/>
      <c r="O3" s="603"/>
      <c r="P3" s="603"/>
      <c r="Q3" s="361"/>
      <c r="R3" s="361"/>
      <c r="S3" s="361"/>
      <c r="T3" s="361"/>
    </row>
    <row r="4" spans="1:20" ht="15.75" customHeight="1">
      <c r="A4" s="603" t="s">
        <v>186</v>
      </c>
      <c r="B4" s="603"/>
      <c r="C4" s="603"/>
      <c r="D4" s="603"/>
      <c r="E4" s="603"/>
      <c r="F4" s="603"/>
      <c r="G4" s="603"/>
      <c r="H4" s="603"/>
      <c r="I4" s="603"/>
      <c r="J4" s="603"/>
      <c r="K4" s="603"/>
      <c r="L4" s="603"/>
      <c r="M4" s="603"/>
      <c r="N4" s="603"/>
      <c r="O4" s="603"/>
      <c r="P4" s="603"/>
      <c r="Q4" s="361"/>
      <c r="R4" s="361"/>
      <c r="S4" s="361"/>
      <c r="T4" s="361"/>
    </row>
    <row r="5" spans="1:19" ht="11.25">
      <c r="A5" s="364"/>
      <c r="B5" s="365"/>
      <c r="C5" s="365"/>
      <c r="D5" s="365"/>
      <c r="E5" s="366"/>
      <c r="F5" s="366"/>
      <c r="G5" s="366"/>
      <c r="H5" s="366"/>
      <c r="I5" s="366"/>
      <c r="J5" s="367"/>
      <c r="K5" s="366"/>
      <c r="L5" s="366"/>
      <c r="M5" s="365"/>
      <c r="N5" s="365"/>
      <c r="O5" s="365"/>
      <c r="P5" s="368"/>
      <c r="Q5" s="365"/>
      <c r="R5" s="365"/>
      <c r="S5" s="365"/>
    </row>
    <row r="6" spans="1:19" ht="15.75" customHeight="1">
      <c r="A6" s="364"/>
      <c r="B6" s="365"/>
      <c r="C6" s="365"/>
      <c r="D6" s="365"/>
      <c r="E6" s="365"/>
      <c r="F6" s="365"/>
      <c r="G6" s="365"/>
      <c r="H6" s="365"/>
      <c r="I6" s="365"/>
      <c r="J6" s="368"/>
      <c r="K6" s="365"/>
      <c r="L6" s="365"/>
      <c r="M6" s="365"/>
      <c r="N6" s="365"/>
      <c r="O6" s="365"/>
      <c r="P6" s="368"/>
      <c r="Q6" s="365"/>
      <c r="R6" s="365"/>
      <c r="S6" s="365"/>
    </row>
    <row r="7" spans="1:19" ht="15.75" customHeight="1">
      <c r="A7" s="364"/>
      <c r="B7" s="365"/>
      <c r="C7" s="365"/>
      <c r="D7" s="365"/>
      <c r="E7" s="365"/>
      <c r="F7" s="365"/>
      <c r="G7" s="365"/>
      <c r="H7" s="365"/>
      <c r="I7" s="365"/>
      <c r="J7" s="368"/>
      <c r="K7" s="365"/>
      <c r="L7" s="365"/>
      <c r="M7" s="365"/>
      <c r="N7" s="365"/>
      <c r="O7" s="365"/>
      <c r="P7" s="368" t="s">
        <v>6</v>
      </c>
      <c r="Q7" s="365"/>
      <c r="R7" s="365"/>
      <c r="S7" s="365"/>
    </row>
    <row r="8" spans="1:19" ht="11.25">
      <c r="A8" s="369" t="s">
        <v>3</v>
      </c>
      <c r="B8" s="370"/>
      <c r="C8" s="370"/>
      <c r="D8" s="370"/>
      <c r="E8" s="370"/>
      <c r="F8" s="604" t="s">
        <v>204</v>
      </c>
      <c r="G8" s="605"/>
      <c r="H8" s="605"/>
      <c r="I8" s="370"/>
      <c r="J8" s="604" t="s">
        <v>96</v>
      </c>
      <c r="K8" s="606"/>
      <c r="L8" s="606"/>
      <c r="M8" s="606"/>
      <c r="N8" s="606"/>
      <c r="O8" s="606"/>
      <c r="P8" s="606"/>
      <c r="Q8" s="413"/>
      <c r="R8" s="370"/>
      <c r="S8" s="370"/>
    </row>
    <row r="9" spans="1:19" ht="11.25">
      <c r="A9" s="369"/>
      <c r="B9" s="370"/>
      <c r="C9" s="370"/>
      <c r="D9" s="370"/>
      <c r="E9" s="370"/>
      <c r="F9" s="371"/>
      <c r="G9" s="370"/>
      <c r="H9" s="370"/>
      <c r="I9" s="370"/>
      <c r="J9" s="372"/>
      <c r="K9" s="370"/>
      <c r="L9" s="370"/>
      <c r="M9" s="370"/>
      <c r="N9" s="370"/>
      <c r="O9" s="370"/>
      <c r="P9" s="372"/>
      <c r="Q9" s="370"/>
      <c r="R9" s="370"/>
      <c r="S9" s="370"/>
    </row>
    <row r="10" spans="1:19" ht="11.25">
      <c r="A10" s="369"/>
      <c r="B10" s="371"/>
      <c r="C10" s="371"/>
      <c r="D10" s="371"/>
      <c r="E10" s="371"/>
      <c r="F10" s="371"/>
      <c r="G10" s="371"/>
      <c r="H10" s="371"/>
      <c r="I10" s="371"/>
      <c r="J10" s="373" t="s">
        <v>2</v>
      </c>
      <c r="K10" s="360"/>
      <c r="L10" s="360"/>
      <c r="M10" s="360"/>
      <c r="N10" s="360"/>
      <c r="O10" s="360"/>
      <c r="P10" s="373" t="s">
        <v>94</v>
      </c>
      <c r="Q10" s="371"/>
      <c r="R10" s="371"/>
      <c r="S10" s="371"/>
    </row>
    <row r="11" spans="1:19" ht="11.25">
      <c r="A11" s="371"/>
      <c r="B11" s="371"/>
      <c r="C11" s="371"/>
      <c r="D11" s="371"/>
      <c r="E11" s="371"/>
      <c r="F11" s="459">
        <v>2013</v>
      </c>
      <c r="G11" s="360"/>
      <c r="H11" s="459">
        <v>2012</v>
      </c>
      <c r="I11" s="361"/>
      <c r="J11" s="471" t="s">
        <v>93</v>
      </c>
      <c r="K11" s="472"/>
      <c r="L11" s="459" t="s">
        <v>4</v>
      </c>
      <c r="M11" s="472"/>
      <c r="N11" s="459" t="s">
        <v>92</v>
      </c>
      <c r="O11" s="472"/>
      <c r="P11" s="471" t="s">
        <v>95</v>
      </c>
      <c r="Q11" s="360"/>
      <c r="R11" s="360"/>
      <c r="S11" s="360"/>
    </row>
    <row r="12" spans="1:19" ht="12.75" customHeight="1">
      <c r="A12" s="371" t="s">
        <v>142</v>
      </c>
      <c r="B12" s="371"/>
      <c r="C12" s="371"/>
      <c r="D12" s="371"/>
      <c r="E12" s="371"/>
      <c r="F12" s="473">
        <v>2265</v>
      </c>
      <c r="G12" s="474"/>
      <c r="H12" s="473">
        <v>2238</v>
      </c>
      <c r="I12" s="371"/>
      <c r="J12" s="376">
        <v>0.01</v>
      </c>
      <c r="K12" s="374"/>
      <c r="L12" s="475">
        <v>0.01</v>
      </c>
      <c r="M12" s="475"/>
      <c r="N12" s="476">
        <v>0</v>
      </c>
      <c r="O12" s="374"/>
      <c r="P12" s="477" t="s">
        <v>250</v>
      </c>
      <c r="Q12" s="478"/>
      <c r="R12" s="360"/>
      <c r="S12" s="360"/>
    </row>
    <row r="13" spans="1:19" ht="12.75" customHeight="1">
      <c r="A13" s="371" t="s">
        <v>90</v>
      </c>
      <c r="B13" s="371"/>
      <c r="C13" s="371"/>
      <c r="D13" s="371"/>
      <c r="E13" s="371"/>
      <c r="F13" s="479">
        <v>1049</v>
      </c>
      <c r="G13" s="371"/>
      <c r="H13" s="479">
        <v>1000</v>
      </c>
      <c r="I13" s="371"/>
      <c r="J13" s="376">
        <v>0.05</v>
      </c>
      <c r="K13" s="374"/>
      <c r="L13" s="475">
        <v>0.06</v>
      </c>
      <c r="M13" s="475"/>
      <c r="N13" s="475">
        <v>-0.04</v>
      </c>
      <c r="O13" s="374"/>
      <c r="P13" s="376">
        <v>0.03</v>
      </c>
      <c r="Q13" s="478"/>
      <c r="R13" s="360"/>
      <c r="S13" s="360"/>
    </row>
    <row r="14" spans="1:19" ht="12.75" customHeight="1">
      <c r="A14" s="371" t="s">
        <v>139</v>
      </c>
      <c r="B14" s="371"/>
      <c r="C14" s="371"/>
      <c r="D14" s="371"/>
      <c r="E14" s="371"/>
      <c r="F14" s="479">
        <v>890</v>
      </c>
      <c r="G14" s="371"/>
      <c r="H14" s="479">
        <v>858</v>
      </c>
      <c r="I14" s="371"/>
      <c r="J14" s="376">
        <v>0.04</v>
      </c>
      <c r="K14" s="374"/>
      <c r="L14" s="475">
        <v>0.15</v>
      </c>
      <c r="M14" s="475"/>
      <c r="N14" s="475">
        <v>-0.03</v>
      </c>
      <c r="O14" s="374"/>
      <c r="P14" s="376">
        <v>-0.08</v>
      </c>
      <c r="Q14" s="478"/>
      <c r="R14" s="360"/>
      <c r="S14" s="360"/>
    </row>
    <row r="15" spans="1:19" ht="12.75" customHeight="1">
      <c r="A15" s="371" t="s">
        <v>69</v>
      </c>
      <c r="B15" s="371"/>
      <c r="C15" s="371"/>
      <c r="D15" s="371"/>
      <c r="E15" s="371"/>
      <c r="F15" s="480">
        <v>237</v>
      </c>
      <c r="G15" s="371"/>
      <c r="H15" s="480">
        <v>95</v>
      </c>
      <c r="I15" s="371"/>
      <c r="J15" s="376" t="s">
        <v>178</v>
      </c>
      <c r="K15" s="374"/>
      <c r="L15" s="481" t="s">
        <v>43</v>
      </c>
      <c r="M15" s="482"/>
      <c r="N15" s="481" t="s">
        <v>43</v>
      </c>
      <c r="O15" s="374"/>
      <c r="P15" s="376" t="s">
        <v>43</v>
      </c>
      <c r="Q15" s="478"/>
      <c r="R15" s="360"/>
      <c r="S15" s="360"/>
    </row>
    <row r="16" spans="1:19" ht="15" customHeight="1" thickBot="1">
      <c r="A16" s="371" t="s">
        <v>2</v>
      </c>
      <c r="B16" s="370"/>
      <c r="C16" s="370"/>
      <c r="D16" s="483"/>
      <c r="E16" s="483"/>
      <c r="F16" s="484">
        <v>4441</v>
      </c>
      <c r="G16" s="473"/>
      <c r="H16" s="485">
        <v>4191</v>
      </c>
      <c r="I16" s="483"/>
      <c r="J16" s="376">
        <v>0.06</v>
      </c>
      <c r="K16" s="486"/>
      <c r="L16" s="475">
        <v>0.09</v>
      </c>
      <c r="M16" s="475"/>
      <c r="N16" s="475">
        <v>-0.02</v>
      </c>
      <c r="O16" s="486"/>
      <c r="P16" s="487">
        <v>-0.01</v>
      </c>
      <c r="Q16" s="483"/>
      <c r="R16" s="483"/>
      <c r="S16" s="483"/>
    </row>
    <row r="17" spans="1:19" ht="15.75" customHeight="1" thickTop="1">
      <c r="A17" s="371"/>
      <c r="B17" s="370"/>
      <c r="C17" s="370"/>
      <c r="D17" s="483"/>
      <c r="E17" s="483"/>
      <c r="F17" s="483"/>
      <c r="G17" s="483"/>
      <c r="H17" s="483"/>
      <c r="I17" s="483"/>
      <c r="J17" s="372"/>
      <c r="K17" s="483"/>
      <c r="L17" s="483"/>
      <c r="M17" s="483"/>
      <c r="N17" s="483"/>
      <c r="O17" s="483"/>
      <c r="P17" s="372"/>
      <c r="Q17" s="483"/>
      <c r="R17" s="483"/>
      <c r="S17" s="483"/>
    </row>
    <row r="18" spans="1:19" ht="12.75" customHeight="1">
      <c r="A18" s="371"/>
      <c r="B18" s="371"/>
      <c r="C18" s="371"/>
      <c r="D18" s="371"/>
      <c r="E18" s="371"/>
      <c r="F18" s="371"/>
      <c r="G18" s="371"/>
      <c r="H18" s="371"/>
      <c r="I18" s="371"/>
      <c r="J18" s="488"/>
      <c r="K18" s="371"/>
      <c r="L18" s="371"/>
      <c r="M18" s="371"/>
      <c r="N18" s="371"/>
      <c r="O18" s="371"/>
      <c r="P18" s="488"/>
      <c r="Q18" s="371"/>
      <c r="R18" s="371"/>
      <c r="S18" s="371"/>
    </row>
    <row r="19" spans="1:19" ht="11.25">
      <c r="A19" s="375"/>
      <c r="B19" s="370"/>
      <c r="C19" s="370"/>
      <c r="D19" s="489"/>
      <c r="E19" s="489"/>
      <c r="F19" s="489"/>
      <c r="G19" s="489"/>
      <c r="H19" s="489"/>
      <c r="I19" s="489"/>
      <c r="J19" s="372" t="s">
        <v>6</v>
      </c>
      <c r="K19" s="489"/>
      <c r="L19" s="489" t="s">
        <v>6</v>
      </c>
      <c r="M19" s="489"/>
      <c r="N19" s="489"/>
      <c r="O19" s="489"/>
      <c r="P19" s="372" t="s">
        <v>6</v>
      </c>
      <c r="Q19" s="489"/>
      <c r="R19" s="489"/>
      <c r="S19" s="489"/>
    </row>
    <row r="20" spans="1:19" ht="12.75" customHeight="1">
      <c r="A20" s="371"/>
      <c r="B20" s="370"/>
      <c r="C20" s="370"/>
      <c r="D20" s="370"/>
      <c r="E20" s="370"/>
      <c r="F20" s="370"/>
      <c r="G20" s="370"/>
      <c r="H20" s="370"/>
      <c r="I20" s="370"/>
      <c r="J20" s="372"/>
      <c r="K20" s="370"/>
      <c r="L20" s="370"/>
      <c r="M20" s="370"/>
      <c r="N20" s="370"/>
      <c r="O20" s="370"/>
      <c r="P20" s="372"/>
      <c r="Q20" s="370"/>
      <c r="R20" s="370"/>
      <c r="S20" s="370"/>
    </row>
    <row r="21" spans="1:19" ht="12.75" customHeight="1">
      <c r="A21" s="369" t="s">
        <v>68</v>
      </c>
      <c r="B21" s="370"/>
      <c r="C21" s="370"/>
      <c r="D21" s="370"/>
      <c r="E21" s="370"/>
      <c r="F21" s="604" t="s">
        <v>204</v>
      </c>
      <c r="G21" s="605"/>
      <c r="H21" s="605"/>
      <c r="I21" s="370"/>
      <c r="J21" s="604" t="s">
        <v>96</v>
      </c>
      <c r="K21" s="606"/>
      <c r="L21" s="606"/>
      <c r="M21" s="606"/>
      <c r="N21" s="606"/>
      <c r="O21" s="606"/>
      <c r="P21" s="606"/>
      <c r="Q21" s="414"/>
      <c r="R21" s="370"/>
      <c r="S21" s="370"/>
    </row>
    <row r="22" spans="1:19" ht="12.75" customHeight="1">
      <c r="A22" s="369"/>
      <c r="B22" s="370"/>
      <c r="C22" s="370"/>
      <c r="D22" s="370"/>
      <c r="E22" s="370"/>
      <c r="F22" s="370"/>
      <c r="G22" s="370"/>
      <c r="H22" s="370"/>
      <c r="I22" s="370"/>
      <c r="J22" s="372"/>
      <c r="K22" s="370"/>
      <c r="L22" s="370"/>
      <c r="M22" s="370"/>
      <c r="N22" s="370"/>
      <c r="O22" s="370"/>
      <c r="P22" s="372"/>
      <c r="Q22" s="370"/>
      <c r="R22" s="370"/>
      <c r="S22" s="370"/>
    </row>
    <row r="23" spans="1:19" ht="12.75" customHeight="1">
      <c r="A23" s="369"/>
      <c r="B23" s="371"/>
      <c r="C23" s="371"/>
      <c r="D23" s="371"/>
      <c r="E23" s="371"/>
      <c r="F23" s="371"/>
      <c r="G23" s="371"/>
      <c r="H23" s="371"/>
      <c r="I23" s="371"/>
      <c r="J23" s="373" t="s">
        <v>2</v>
      </c>
      <c r="K23" s="360"/>
      <c r="L23" s="360"/>
      <c r="M23" s="360"/>
      <c r="N23" s="360"/>
      <c r="O23" s="360"/>
      <c r="P23" s="373" t="s">
        <v>94</v>
      </c>
      <c r="Q23" s="371"/>
      <c r="R23" s="371"/>
      <c r="S23" s="371"/>
    </row>
    <row r="24" spans="1:19" ht="12.75" customHeight="1">
      <c r="A24" s="371"/>
      <c r="B24" s="371"/>
      <c r="C24" s="371"/>
      <c r="D24" s="371"/>
      <c r="E24" s="371"/>
      <c r="F24" s="459">
        <v>2013</v>
      </c>
      <c r="G24" s="360"/>
      <c r="H24" s="459">
        <v>2012</v>
      </c>
      <c r="I24" s="360"/>
      <c r="J24" s="471" t="s">
        <v>93</v>
      </c>
      <c r="K24" s="490"/>
      <c r="L24" s="459" t="s">
        <v>4</v>
      </c>
      <c r="M24" s="490"/>
      <c r="N24" s="459" t="s">
        <v>92</v>
      </c>
      <c r="O24" s="490"/>
      <c r="P24" s="471" t="s">
        <v>95</v>
      </c>
      <c r="Q24" s="360"/>
      <c r="R24" s="360"/>
      <c r="S24" s="360"/>
    </row>
    <row r="25" spans="1:19" ht="12.75" customHeight="1">
      <c r="A25" s="371" t="s">
        <v>142</v>
      </c>
      <c r="B25" s="371"/>
      <c r="C25" s="371"/>
      <c r="D25" s="483"/>
      <c r="E25" s="483"/>
      <c r="F25" s="473">
        <v>8318</v>
      </c>
      <c r="G25" s="473"/>
      <c r="H25" s="473">
        <v>10384</v>
      </c>
      <c r="I25" s="483"/>
      <c r="J25" s="376">
        <v>-0.2</v>
      </c>
      <c r="K25" s="374"/>
      <c r="L25" s="475">
        <v>-0.19</v>
      </c>
      <c r="M25" s="475"/>
      <c r="N25" s="475">
        <v>-0.01</v>
      </c>
      <c r="O25" s="374"/>
      <c r="P25" s="477" t="s">
        <v>250</v>
      </c>
      <c r="Q25" s="478"/>
      <c r="R25" s="478"/>
      <c r="S25" s="483"/>
    </row>
    <row r="26" spans="1:19" ht="12.75" customHeight="1">
      <c r="A26" s="371" t="s">
        <v>90</v>
      </c>
      <c r="B26" s="371"/>
      <c r="C26" s="371"/>
      <c r="D26" s="483"/>
      <c r="E26" s="483"/>
      <c r="F26" s="479">
        <v>3930</v>
      </c>
      <c r="G26" s="483"/>
      <c r="H26" s="479">
        <v>3706</v>
      </c>
      <c r="I26" s="483"/>
      <c r="J26" s="376">
        <v>0.06</v>
      </c>
      <c r="K26" s="374"/>
      <c r="L26" s="475">
        <v>0.07</v>
      </c>
      <c r="M26" s="475"/>
      <c r="N26" s="475">
        <v>-0.03</v>
      </c>
      <c r="O26" s="374"/>
      <c r="P26" s="376">
        <v>0.02</v>
      </c>
      <c r="Q26" s="478"/>
      <c r="R26" s="478"/>
      <c r="S26" s="483"/>
    </row>
    <row r="27" spans="1:19" ht="12.75" customHeight="1">
      <c r="A27" s="371" t="s">
        <v>139</v>
      </c>
      <c r="B27" s="371"/>
      <c r="C27" s="371"/>
      <c r="D27" s="483"/>
      <c r="E27" s="483"/>
      <c r="F27" s="479">
        <v>3295</v>
      </c>
      <c r="G27" s="483"/>
      <c r="H27" s="479">
        <v>3204</v>
      </c>
      <c r="I27" s="483"/>
      <c r="J27" s="376">
        <v>0.03</v>
      </c>
      <c r="K27" s="374"/>
      <c r="L27" s="475">
        <v>0.11</v>
      </c>
      <c r="M27" s="475"/>
      <c r="N27" s="475">
        <v>-0.02</v>
      </c>
      <c r="O27" s="374"/>
      <c r="P27" s="376">
        <v>-0.06</v>
      </c>
      <c r="Q27" s="478"/>
      <c r="R27" s="478"/>
      <c r="S27" s="483"/>
    </row>
    <row r="28" spans="1:19" ht="12.75" customHeight="1">
      <c r="A28" s="371" t="s">
        <v>69</v>
      </c>
      <c r="B28" s="371"/>
      <c r="C28" s="371"/>
      <c r="D28" s="489"/>
      <c r="E28" s="489"/>
      <c r="F28" s="479">
        <v>842</v>
      </c>
      <c r="G28" s="489"/>
      <c r="H28" s="479">
        <v>327</v>
      </c>
      <c r="I28" s="489"/>
      <c r="J28" s="376" t="s">
        <v>178</v>
      </c>
      <c r="K28" s="374"/>
      <c r="L28" s="481" t="s">
        <v>43</v>
      </c>
      <c r="M28" s="491"/>
      <c r="N28" s="481" t="s">
        <v>43</v>
      </c>
      <c r="O28" s="374"/>
      <c r="P28" s="376" t="s">
        <v>43</v>
      </c>
      <c r="Q28" s="478"/>
      <c r="R28" s="478"/>
      <c r="S28" s="489"/>
    </row>
    <row r="29" spans="1:19" ht="15" customHeight="1" thickBot="1">
      <c r="A29" s="371" t="s">
        <v>2</v>
      </c>
      <c r="B29" s="370"/>
      <c r="C29" s="370"/>
      <c r="D29" s="489"/>
      <c r="E29" s="489"/>
      <c r="F29" s="492">
        <v>16385</v>
      </c>
      <c r="G29" s="473"/>
      <c r="H29" s="492">
        <v>17621</v>
      </c>
      <c r="I29" s="489"/>
      <c r="J29" s="376">
        <v>-0.07</v>
      </c>
      <c r="K29" s="486"/>
      <c r="L29" s="493">
        <v>-0.05</v>
      </c>
      <c r="M29" s="493"/>
      <c r="N29" s="493">
        <v>-0.01</v>
      </c>
      <c r="O29" s="486"/>
      <c r="P29" s="487">
        <v>-0.01</v>
      </c>
      <c r="Q29" s="483"/>
      <c r="R29" s="483"/>
      <c r="S29" s="489"/>
    </row>
    <row r="30" spans="1:19" ht="15" customHeight="1" thickTop="1">
      <c r="A30" s="371"/>
      <c r="B30" s="370"/>
      <c r="C30" s="370"/>
      <c r="D30" s="489"/>
      <c r="E30" s="489"/>
      <c r="F30" s="483"/>
      <c r="G30" s="489"/>
      <c r="H30" s="489"/>
      <c r="I30" s="489"/>
      <c r="J30" s="372"/>
      <c r="K30" s="483"/>
      <c r="L30" s="494"/>
      <c r="M30" s="494"/>
      <c r="N30" s="494"/>
      <c r="O30" s="483"/>
      <c r="P30" s="372"/>
      <c r="Q30" s="483"/>
      <c r="R30" s="483"/>
      <c r="S30" s="489"/>
    </row>
    <row r="31" spans="1:19" s="377" customFormat="1" ht="12.75" customHeight="1">
      <c r="A31" s="375"/>
      <c r="B31" s="370"/>
      <c r="C31" s="495"/>
      <c r="D31" s="495"/>
      <c r="E31" s="495"/>
      <c r="F31" s="495"/>
      <c r="G31" s="495"/>
      <c r="H31" s="495"/>
      <c r="I31" s="495"/>
      <c r="J31" s="379"/>
      <c r="K31" s="495"/>
      <c r="L31" s="495"/>
      <c r="M31" s="495"/>
      <c r="N31" s="495"/>
      <c r="O31" s="495"/>
      <c r="P31" s="379"/>
      <c r="Q31" s="495"/>
      <c r="R31" s="495"/>
      <c r="S31" s="495"/>
    </row>
    <row r="32" spans="1:252" s="377" customFormat="1" ht="12" customHeight="1">
      <c r="A32" s="371" t="s">
        <v>231</v>
      </c>
      <c r="B32" s="496"/>
      <c r="C32" s="496"/>
      <c r="D32" s="496"/>
      <c r="E32" s="496"/>
      <c r="F32" s="496"/>
      <c r="G32" s="496"/>
      <c r="H32" s="496"/>
      <c r="I32" s="496"/>
      <c r="J32" s="497"/>
      <c r="K32" s="490"/>
      <c r="L32" s="490"/>
      <c r="M32" s="490"/>
      <c r="N32" s="490"/>
      <c r="O32" s="490"/>
      <c r="P32" s="497"/>
      <c r="Q32" s="490"/>
      <c r="R32" s="490"/>
      <c r="S32" s="490"/>
      <c r="T32" s="498"/>
      <c r="U32" s="496"/>
      <c r="V32" s="498"/>
      <c r="W32" s="498"/>
      <c r="X32" s="498"/>
      <c r="Y32" s="498"/>
      <c r="Z32" s="498"/>
      <c r="AA32" s="498"/>
      <c r="AB32" s="498"/>
      <c r="AC32" s="498"/>
      <c r="AD32" s="498"/>
      <c r="AE32" s="498"/>
      <c r="AF32" s="498"/>
      <c r="AG32" s="498"/>
      <c r="AH32" s="498"/>
      <c r="AI32" s="498"/>
      <c r="AJ32" s="498"/>
      <c r="AK32" s="498"/>
      <c r="AL32" s="498"/>
      <c r="AM32" s="498"/>
      <c r="AN32" s="498"/>
      <c r="AO32" s="498"/>
      <c r="AP32" s="498"/>
      <c r="AQ32" s="498"/>
      <c r="AR32" s="498"/>
      <c r="AS32" s="498"/>
      <c r="AT32" s="498"/>
      <c r="AU32" s="498"/>
      <c r="AV32" s="498"/>
      <c r="AW32" s="498"/>
      <c r="AX32" s="498"/>
      <c r="AY32" s="498"/>
      <c r="AZ32" s="498"/>
      <c r="BA32" s="498"/>
      <c r="BB32" s="498"/>
      <c r="BC32" s="498"/>
      <c r="BD32" s="498"/>
      <c r="BE32" s="498"/>
      <c r="BF32" s="498"/>
      <c r="BG32" s="498"/>
      <c r="BH32" s="498"/>
      <c r="BI32" s="498"/>
      <c r="BJ32" s="498"/>
      <c r="BK32" s="498"/>
      <c r="BL32" s="498"/>
      <c r="BM32" s="498"/>
      <c r="BN32" s="498"/>
      <c r="BO32" s="498"/>
      <c r="BP32" s="498"/>
      <c r="BQ32" s="498"/>
      <c r="BR32" s="498"/>
      <c r="BS32" s="498"/>
      <c r="BT32" s="498"/>
      <c r="BU32" s="498"/>
      <c r="BV32" s="498"/>
      <c r="BW32" s="498"/>
      <c r="BX32" s="498"/>
      <c r="BY32" s="498"/>
      <c r="BZ32" s="498"/>
      <c r="CA32" s="498"/>
      <c r="CB32" s="498"/>
      <c r="CC32" s="498"/>
      <c r="CD32" s="498"/>
      <c r="CE32" s="498"/>
      <c r="CF32" s="498"/>
      <c r="CG32" s="498"/>
      <c r="CH32" s="498"/>
      <c r="CI32" s="498"/>
      <c r="CJ32" s="498"/>
      <c r="CK32" s="498"/>
      <c r="CL32" s="498"/>
      <c r="CM32" s="498"/>
      <c r="CN32" s="498"/>
      <c r="CO32" s="498"/>
      <c r="CP32" s="498"/>
      <c r="CQ32" s="498"/>
      <c r="CR32" s="498"/>
      <c r="CS32" s="498"/>
      <c r="CT32" s="498"/>
      <c r="CU32" s="498"/>
      <c r="CV32" s="498"/>
      <c r="CW32" s="498"/>
      <c r="CX32" s="498"/>
      <c r="CY32" s="498"/>
      <c r="CZ32" s="498"/>
      <c r="DA32" s="498"/>
      <c r="DB32" s="498"/>
      <c r="DC32" s="498"/>
      <c r="DD32" s="498"/>
      <c r="DE32" s="498"/>
      <c r="DF32" s="498"/>
      <c r="DG32" s="498"/>
      <c r="DH32" s="498"/>
      <c r="DI32" s="498"/>
      <c r="DJ32" s="498"/>
      <c r="DK32" s="498"/>
      <c r="DL32" s="498"/>
      <c r="DM32" s="498"/>
      <c r="DN32" s="498"/>
      <c r="DO32" s="498"/>
      <c r="DP32" s="498"/>
      <c r="DQ32" s="498"/>
      <c r="DR32" s="498"/>
      <c r="DS32" s="498"/>
      <c r="DT32" s="498"/>
      <c r="DU32" s="498"/>
      <c r="DV32" s="498"/>
      <c r="DW32" s="498"/>
      <c r="DX32" s="498"/>
      <c r="DY32" s="498"/>
      <c r="DZ32" s="498"/>
      <c r="EA32" s="498"/>
      <c r="EB32" s="498"/>
      <c r="EC32" s="498"/>
      <c r="ED32" s="498"/>
      <c r="EE32" s="498"/>
      <c r="EF32" s="498"/>
      <c r="EG32" s="498"/>
      <c r="EH32" s="498"/>
      <c r="EI32" s="498"/>
      <c r="EJ32" s="498"/>
      <c r="EK32" s="498"/>
      <c r="EL32" s="498"/>
      <c r="EM32" s="498"/>
      <c r="EN32" s="498"/>
      <c r="EO32" s="498"/>
      <c r="EP32" s="498"/>
      <c r="EQ32" s="498"/>
      <c r="ER32" s="498"/>
      <c r="ES32" s="498"/>
      <c r="ET32" s="498"/>
      <c r="EU32" s="498"/>
      <c r="EV32" s="498"/>
      <c r="EW32" s="498"/>
      <c r="EX32" s="498"/>
      <c r="EY32" s="498"/>
      <c r="EZ32" s="498"/>
      <c r="FA32" s="498"/>
      <c r="FB32" s="498"/>
      <c r="FC32" s="498"/>
      <c r="FD32" s="498"/>
      <c r="FE32" s="498"/>
      <c r="FF32" s="498"/>
      <c r="FG32" s="498"/>
      <c r="FH32" s="498"/>
      <c r="FI32" s="498"/>
      <c r="FJ32" s="498"/>
      <c r="FK32" s="498"/>
      <c r="FL32" s="498"/>
      <c r="FM32" s="498"/>
      <c r="FN32" s="498"/>
      <c r="FO32" s="498"/>
      <c r="FP32" s="498"/>
      <c r="FQ32" s="498"/>
      <c r="FR32" s="498"/>
      <c r="FS32" s="498"/>
      <c r="FT32" s="498"/>
      <c r="FU32" s="498"/>
      <c r="FV32" s="498"/>
      <c r="FW32" s="498"/>
      <c r="FX32" s="498"/>
      <c r="FY32" s="498"/>
      <c r="FZ32" s="498"/>
      <c r="GA32" s="498"/>
      <c r="GB32" s="498"/>
      <c r="GC32" s="498"/>
      <c r="GD32" s="498"/>
      <c r="GE32" s="498"/>
      <c r="GF32" s="498"/>
      <c r="GG32" s="498"/>
      <c r="GH32" s="498"/>
      <c r="GI32" s="498"/>
      <c r="GJ32" s="498"/>
      <c r="GK32" s="498"/>
      <c r="GL32" s="498"/>
      <c r="GM32" s="498"/>
      <c r="GN32" s="498"/>
      <c r="GO32" s="498"/>
      <c r="GP32" s="498"/>
      <c r="GQ32" s="498"/>
      <c r="GR32" s="498"/>
      <c r="GS32" s="498"/>
      <c r="GT32" s="498"/>
      <c r="GU32" s="498"/>
      <c r="GV32" s="498"/>
      <c r="GW32" s="498"/>
      <c r="GX32" s="498"/>
      <c r="GY32" s="498"/>
      <c r="GZ32" s="498"/>
      <c r="HA32" s="498"/>
      <c r="HB32" s="498"/>
      <c r="HC32" s="498"/>
      <c r="HD32" s="498"/>
      <c r="HE32" s="498"/>
      <c r="HF32" s="498"/>
      <c r="HG32" s="498"/>
      <c r="HH32" s="498"/>
      <c r="HI32" s="498"/>
      <c r="HJ32" s="498"/>
      <c r="HK32" s="498"/>
      <c r="HL32" s="498"/>
      <c r="HM32" s="498"/>
      <c r="HN32" s="498"/>
      <c r="HO32" s="498"/>
      <c r="HP32" s="498"/>
      <c r="HQ32" s="498"/>
      <c r="HR32" s="498"/>
      <c r="HS32" s="498"/>
      <c r="HT32" s="498"/>
      <c r="HU32" s="498"/>
      <c r="HV32" s="498"/>
      <c r="HW32" s="498"/>
      <c r="HX32" s="498"/>
      <c r="HY32" s="498"/>
      <c r="HZ32" s="498"/>
      <c r="IA32" s="498"/>
      <c r="IB32" s="498"/>
      <c r="IC32" s="498"/>
      <c r="ID32" s="498"/>
      <c r="IE32" s="498"/>
      <c r="IF32" s="498"/>
      <c r="IG32" s="498"/>
      <c r="IH32" s="498"/>
      <c r="II32" s="498"/>
      <c r="IJ32" s="498"/>
      <c r="IK32" s="498"/>
      <c r="IL32" s="498"/>
      <c r="IM32" s="498"/>
      <c r="IN32" s="498"/>
      <c r="IO32" s="498"/>
      <c r="IP32" s="498"/>
      <c r="IQ32" s="498"/>
      <c r="IR32" s="498"/>
    </row>
    <row r="33" spans="2:20" s="377" customFormat="1" ht="30" customHeight="1">
      <c r="B33" s="495"/>
      <c r="C33" s="495"/>
      <c r="D33" s="486"/>
      <c r="E33" s="486"/>
      <c r="F33" s="486"/>
      <c r="G33" s="486"/>
      <c r="H33" s="486"/>
      <c r="I33" s="486"/>
      <c r="J33" s="499"/>
      <c r="K33" s="500"/>
      <c r="L33" s="500"/>
      <c r="M33" s="500"/>
      <c r="N33" s="500"/>
      <c r="O33" s="500"/>
      <c r="P33" s="501"/>
      <c r="Q33" s="486"/>
      <c r="R33" s="486"/>
      <c r="S33" s="486"/>
      <c r="T33" s="378"/>
    </row>
    <row r="34" spans="1:20" s="377" customFormat="1" ht="19.5" customHeight="1">
      <c r="A34" s="496"/>
      <c r="B34" s="495"/>
      <c r="C34" s="495"/>
      <c r="D34" s="486"/>
      <c r="E34" s="486"/>
      <c r="F34" s="486"/>
      <c r="G34" s="486"/>
      <c r="H34" s="486"/>
      <c r="I34" s="486"/>
      <c r="J34" s="499"/>
      <c r="K34" s="500"/>
      <c r="L34" s="500"/>
      <c r="M34" s="500"/>
      <c r="N34" s="500"/>
      <c r="O34" s="500"/>
      <c r="P34" s="501"/>
      <c r="Q34" s="486"/>
      <c r="R34" s="486"/>
      <c r="S34" s="486"/>
      <c r="T34" s="378"/>
    </row>
    <row r="35" spans="1:20" s="377" customFormat="1" ht="19.5" customHeight="1">
      <c r="A35" s="496"/>
      <c r="B35" s="375"/>
      <c r="C35" s="495"/>
      <c r="D35" s="486"/>
      <c r="E35" s="486"/>
      <c r="F35" s="486"/>
      <c r="G35" s="486"/>
      <c r="H35" s="486"/>
      <c r="I35" s="486"/>
      <c r="J35" s="379"/>
      <c r="K35" s="486"/>
      <c r="L35" s="486"/>
      <c r="M35" s="486"/>
      <c r="N35" s="486"/>
      <c r="O35" s="486"/>
      <c r="P35" s="502"/>
      <c r="Q35" s="486"/>
      <c r="R35" s="486"/>
      <c r="S35" s="486"/>
      <c r="T35" s="378"/>
    </row>
    <row r="36" spans="1:20" s="377" customFormat="1" ht="17.25" customHeight="1">
      <c r="A36" s="496"/>
      <c r="B36" s="495"/>
      <c r="C36" s="495"/>
      <c r="D36" s="486"/>
      <c r="E36" s="486"/>
      <c r="F36" s="486"/>
      <c r="G36" s="486"/>
      <c r="H36" s="486"/>
      <c r="I36" s="486"/>
      <c r="J36" s="379"/>
      <c r="K36" s="486"/>
      <c r="L36" s="486"/>
      <c r="M36" s="486"/>
      <c r="N36" s="486"/>
      <c r="O36" s="486"/>
      <c r="P36" s="503"/>
      <c r="Q36" s="486"/>
      <c r="R36" s="486"/>
      <c r="S36" s="486"/>
      <c r="T36" s="378"/>
    </row>
    <row r="37" spans="1:20" s="377" customFormat="1" ht="11.25">
      <c r="A37" s="496"/>
      <c r="B37" s="495"/>
      <c r="C37" s="495"/>
      <c r="D37" s="486"/>
      <c r="E37" s="486"/>
      <c r="F37" s="486"/>
      <c r="G37" s="486"/>
      <c r="H37" s="486"/>
      <c r="I37" s="486"/>
      <c r="J37" s="379"/>
      <c r="K37" s="486"/>
      <c r="L37" s="486"/>
      <c r="M37" s="486"/>
      <c r="N37" s="486"/>
      <c r="O37" s="486"/>
      <c r="P37" s="379"/>
      <c r="Q37" s="486"/>
      <c r="R37" s="486"/>
      <c r="S37" s="486"/>
      <c r="T37" s="378"/>
    </row>
    <row r="38" spans="1:21" s="377" customFormat="1" ht="22.5" customHeight="1">
      <c r="A38" s="496"/>
      <c r="B38" s="495"/>
      <c r="C38" s="495"/>
      <c r="D38" s="504"/>
      <c r="E38" s="504"/>
      <c r="F38" s="504"/>
      <c r="G38" s="504"/>
      <c r="H38" s="504"/>
      <c r="I38" s="504"/>
      <c r="J38" s="379"/>
      <c r="K38" s="504"/>
      <c r="L38" s="504"/>
      <c r="M38" s="504"/>
      <c r="N38" s="504"/>
      <c r="O38" s="504"/>
      <c r="P38" s="379"/>
      <c r="Q38" s="504"/>
      <c r="R38" s="504"/>
      <c r="S38" s="504"/>
      <c r="T38" s="380"/>
      <c r="U38" s="380"/>
    </row>
    <row r="39" spans="1:21" s="377" customFormat="1" ht="21.75" customHeight="1">
      <c r="A39" s="496"/>
      <c r="B39" s="495"/>
      <c r="C39" s="495"/>
      <c r="D39" s="504"/>
      <c r="E39" s="504"/>
      <c r="F39" s="504"/>
      <c r="G39" s="504"/>
      <c r="H39" s="504"/>
      <c r="I39" s="504"/>
      <c r="J39" s="379"/>
      <c r="K39" s="504"/>
      <c r="L39" s="504"/>
      <c r="M39" s="504"/>
      <c r="N39" s="504"/>
      <c r="O39" s="504"/>
      <c r="P39" s="379"/>
      <c r="Q39" s="504"/>
      <c r="R39" s="504"/>
      <c r="S39" s="504"/>
      <c r="T39" s="380"/>
      <c r="U39" s="380"/>
    </row>
    <row r="40" spans="10:16" s="377" customFormat="1" ht="11.25">
      <c r="J40" s="505"/>
      <c r="P40" s="505"/>
    </row>
    <row r="41" spans="10:16" s="377" customFormat="1" ht="11.25">
      <c r="J41" s="505"/>
      <c r="P41" s="505"/>
    </row>
    <row r="42" spans="10:16" s="377" customFormat="1" ht="11.25">
      <c r="J42" s="505"/>
      <c r="P42" s="505"/>
    </row>
    <row r="43" spans="10:16" s="377" customFormat="1" ht="11.25">
      <c r="J43" s="505"/>
      <c r="P43" s="505"/>
    </row>
  </sheetData>
  <sheetProtection password="CC86" sheet="1"/>
  <mergeCells count="8">
    <mergeCell ref="A1:P1"/>
    <mergeCell ref="A2:P2"/>
    <mergeCell ref="A3:P3"/>
    <mergeCell ref="A4:P4"/>
    <mergeCell ref="F8:H8"/>
    <mergeCell ref="F21:H21"/>
    <mergeCell ref="J21:P21"/>
    <mergeCell ref="J8:P8"/>
  </mergeCells>
  <printOptions/>
  <pageMargins left="0.5" right="0.5" top="0.5" bottom="0.5" header="0.5" footer="0.5"/>
  <pageSetup fitToHeight="1" fitToWidth="1" horizontalDpi="600" verticalDpi="600" orientation="landscape" r:id="rId1"/>
  <headerFooter alignWithMargins="0">
    <oddHeader>&amp;R&amp;9&amp;D - &amp;T</oddHeader>
    <oddFooter>&amp;C&amp;12 &amp;10 &amp;9 2</oddFoot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CC65"/>
  <sheetViews>
    <sheetView zoomScaleSheetLayoutView="100" workbookViewId="0" topLeftCell="E22">
      <selection activeCell="P13" sqref="P13"/>
    </sheetView>
  </sheetViews>
  <sheetFormatPr defaultColWidth="9.140625" defaultRowHeight="12.75"/>
  <cols>
    <col min="1" max="1" width="73.7109375" style="1" customWidth="1"/>
    <col min="2" max="2" width="6.7109375" style="1" customWidth="1"/>
    <col min="3" max="5" width="11.7109375" style="1" customWidth="1"/>
    <col min="6" max="7" width="11.7109375" style="9" customWidth="1"/>
    <col min="8" max="12" width="11.7109375" style="1" customWidth="1"/>
    <col min="13" max="14" width="11.7109375" style="9" customWidth="1"/>
    <col min="15" max="17" width="11.7109375" style="1" customWidth="1"/>
    <col min="18" max="18" width="13.28125" style="1" customWidth="1"/>
    <col min="19" max="16384" width="9.140625" style="1" customWidth="1"/>
  </cols>
  <sheetData>
    <row r="1" spans="1:23" ht="15.75">
      <c r="A1" s="597" t="s">
        <v>0</v>
      </c>
      <c r="B1" s="597"/>
      <c r="C1" s="597"/>
      <c r="D1" s="597"/>
      <c r="E1" s="597"/>
      <c r="F1" s="597"/>
      <c r="G1" s="597"/>
      <c r="H1" s="597"/>
      <c r="I1" s="597"/>
      <c r="J1" s="597"/>
      <c r="K1" s="597"/>
      <c r="L1" s="597"/>
      <c r="M1" s="597"/>
      <c r="N1" s="597"/>
      <c r="O1" s="597"/>
      <c r="P1" s="597"/>
      <c r="Q1" s="597"/>
      <c r="R1" s="597"/>
      <c r="S1" s="17"/>
      <c r="T1" s="17"/>
      <c r="U1" s="17"/>
      <c r="V1" s="17"/>
      <c r="W1" s="17"/>
    </row>
    <row r="2" spans="1:23" ht="15.75">
      <c r="A2" s="597" t="s">
        <v>83</v>
      </c>
      <c r="B2" s="597"/>
      <c r="C2" s="597"/>
      <c r="D2" s="597"/>
      <c r="E2" s="597"/>
      <c r="F2" s="597"/>
      <c r="G2" s="597"/>
      <c r="H2" s="597"/>
      <c r="I2" s="597"/>
      <c r="J2" s="597"/>
      <c r="K2" s="597"/>
      <c r="L2" s="597"/>
      <c r="M2" s="597"/>
      <c r="N2" s="597"/>
      <c r="O2" s="597"/>
      <c r="P2" s="597"/>
      <c r="Q2" s="597"/>
      <c r="R2" s="597"/>
      <c r="S2" s="17"/>
      <c r="T2" s="17"/>
      <c r="U2" s="17"/>
      <c r="V2" s="17"/>
      <c r="W2" s="17"/>
    </row>
    <row r="3" spans="1:23" ht="12.75">
      <c r="A3" s="599" t="s">
        <v>187</v>
      </c>
      <c r="B3" s="599"/>
      <c r="C3" s="599"/>
      <c r="D3" s="599"/>
      <c r="E3" s="599"/>
      <c r="F3" s="599"/>
      <c r="G3" s="599"/>
      <c r="H3" s="599"/>
      <c r="I3" s="599"/>
      <c r="J3" s="599"/>
      <c r="K3" s="599"/>
      <c r="L3" s="599"/>
      <c r="M3" s="599"/>
      <c r="N3" s="599"/>
      <c r="O3" s="599"/>
      <c r="P3" s="599"/>
      <c r="Q3" s="599"/>
      <c r="R3" s="599"/>
      <c r="S3" s="17"/>
      <c r="T3" s="20"/>
      <c r="U3" s="20"/>
      <c r="V3" s="20"/>
      <c r="W3" s="20"/>
    </row>
    <row r="4" spans="3:15" ht="12.75">
      <c r="C4" s="2"/>
      <c r="O4" s="80"/>
    </row>
    <row r="5" ht="1.5" customHeight="1"/>
    <row r="6" spans="1:19" ht="12.75">
      <c r="A6" s="75"/>
      <c r="C6" s="592">
        <v>2012</v>
      </c>
      <c r="D6" s="593"/>
      <c r="E6" s="593"/>
      <c r="F6" s="593"/>
      <c r="G6" s="593"/>
      <c r="H6" s="593"/>
      <c r="I6" s="593"/>
      <c r="J6" s="592">
        <v>2013</v>
      </c>
      <c r="K6" s="593"/>
      <c r="L6" s="593"/>
      <c r="M6" s="593"/>
      <c r="N6" s="593"/>
      <c r="O6" s="593"/>
      <c r="P6" s="593"/>
      <c r="Q6" s="592" t="s">
        <v>17</v>
      </c>
      <c r="R6" s="602"/>
      <c r="S6" s="80"/>
    </row>
    <row r="7" spans="3:19" ht="12.75">
      <c r="C7" s="34" t="s">
        <v>18</v>
      </c>
      <c r="D7" s="34" t="s">
        <v>19</v>
      </c>
      <c r="E7" s="34" t="s">
        <v>20</v>
      </c>
      <c r="F7" s="34" t="s">
        <v>21</v>
      </c>
      <c r="G7" s="34" t="s">
        <v>22</v>
      </c>
      <c r="H7" s="274" t="s">
        <v>23</v>
      </c>
      <c r="I7" s="274" t="s">
        <v>24</v>
      </c>
      <c r="J7" s="34" t="s">
        <v>18</v>
      </c>
      <c r="K7" s="34" t="s">
        <v>19</v>
      </c>
      <c r="L7" s="34" t="s">
        <v>20</v>
      </c>
      <c r="M7" s="34" t="s">
        <v>21</v>
      </c>
      <c r="N7" s="34" t="s">
        <v>22</v>
      </c>
      <c r="O7" s="274" t="s">
        <v>23</v>
      </c>
      <c r="P7" s="274" t="s">
        <v>24</v>
      </c>
      <c r="Q7" s="83" t="s">
        <v>33</v>
      </c>
      <c r="R7" s="81" t="s">
        <v>34</v>
      </c>
      <c r="S7" s="80"/>
    </row>
    <row r="8" spans="1:18" ht="12.75">
      <c r="A8" s="415" t="s">
        <v>208</v>
      </c>
      <c r="B8" s="9"/>
      <c r="C8" s="95">
        <v>5251</v>
      </c>
      <c r="D8" s="95">
        <v>4443</v>
      </c>
      <c r="E8" s="95">
        <v>9694</v>
      </c>
      <c r="F8" s="95">
        <v>3736</v>
      </c>
      <c r="G8" s="95">
        <v>13430</v>
      </c>
      <c r="H8" s="208">
        <v>4191</v>
      </c>
      <c r="I8" s="208">
        <v>17621</v>
      </c>
      <c r="J8" s="95">
        <v>3831</v>
      </c>
      <c r="K8" s="95">
        <v>4048</v>
      </c>
      <c r="L8" s="95">
        <v>7879</v>
      </c>
      <c r="M8" s="95">
        <v>4065</v>
      </c>
      <c r="N8" s="95">
        <v>11944</v>
      </c>
      <c r="O8" s="208">
        <v>4441</v>
      </c>
      <c r="P8" s="208">
        <v>16385</v>
      </c>
      <c r="Q8" s="228">
        <v>0.06</v>
      </c>
      <c r="R8" s="228">
        <v>-0.07</v>
      </c>
    </row>
    <row r="9" spans="3:18" ht="12.75">
      <c r="C9" s="67"/>
      <c r="D9" s="67"/>
      <c r="E9" s="67"/>
      <c r="F9" s="67"/>
      <c r="G9" s="67"/>
      <c r="H9" s="212"/>
      <c r="I9" s="212"/>
      <c r="J9" s="67"/>
      <c r="K9" s="67"/>
      <c r="L9" s="67"/>
      <c r="M9" s="67"/>
      <c r="N9" s="67"/>
      <c r="O9" s="212"/>
      <c r="P9" s="212"/>
      <c r="Q9" s="228"/>
      <c r="R9" s="228"/>
    </row>
    <row r="10" spans="1:18" ht="12.75">
      <c r="A10" s="1" t="s">
        <v>25</v>
      </c>
      <c r="C10" s="67">
        <v>1303</v>
      </c>
      <c r="D10" s="67">
        <v>1245</v>
      </c>
      <c r="E10" s="67">
        <v>2548</v>
      </c>
      <c r="F10" s="67">
        <v>987</v>
      </c>
      <c r="G10" s="67">
        <v>3535</v>
      </c>
      <c r="H10" s="212">
        <v>1075</v>
      </c>
      <c r="I10" s="212">
        <v>4610</v>
      </c>
      <c r="J10" s="67">
        <v>1063</v>
      </c>
      <c r="K10" s="67">
        <v>1108</v>
      </c>
      <c r="L10" s="67">
        <v>2171</v>
      </c>
      <c r="M10" s="67">
        <v>1175</v>
      </c>
      <c r="N10" s="67">
        <v>3346</v>
      </c>
      <c r="O10" s="212">
        <v>1273</v>
      </c>
      <c r="P10" s="212">
        <v>4619</v>
      </c>
      <c r="Q10" s="228">
        <v>0.18</v>
      </c>
      <c r="R10" s="405">
        <v>0</v>
      </c>
    </row>
    <row r="11" spans="1:18" ht="12.75">
      <c r="A11" s="1" t="s">
        <v>39</v>
      </c>
      <c r="C11" s="67">
        <v>1002</v>
      </c>
      <c r="D11" s="67">
        <v>1004</v>
      </c>
      <c r="E11" s="67">
        <v>2006</v>
      </c>
      <c r="F11" s="67">
        <v>1071</v>
      </c>
      <c r="G11" s="67">
        <v>3077</v>
      </c>
      <c r="H11" s="212">
        <v>1143</v>
      </c>
      <c r="I11" s="212">
        <v>4220</v>
      </c>
      <c r="J11" s="67">
        <v>994</v>
      </c>
      <c r="K11" s="67">
        <v>1042</v>
      </c>
      <c r="L11" s="67">
        <v>2036</v>
      </c>
      <c r="M11" s="67">
        <v>980</v>
      </c>
      <c r="N11" s="67">
        <v>3016</v>
      </c>
      <c r="O11" s="212">
        <v>1068</v>
      </c>
      <c r="P11" s="212">
        <v>4084</v>
      </c>
      <c r="Q11" s="228">
        <v>-0.07</v>
      </c>
      <c r="R11" s="228">
        <v>-0.03</v>
      </c>
    </row>
    <row r="12" spans="1:18" ht="12.75">
      <c r="A12" s="1" t="s">
        <v>37</v>
      </c>
      <c r="C12" s="67">
        <v>194</v>
      </c>
      <c r="D12" s="67">
        <v>224</v>
      </c>
      <c r="E12" s="67">
        <v>418</v>
      </c>
      <c r="F12" s="67">
        <v>167</v>
      </c>
      <c r="G12" s="67">
        <v>585</v>
      </c>
      <c r="H12" s="212">
        <v>212</v>
      </c>
      <c r="I12" s="212">
        <v>797</v>
      </c>
      <c r="J12" s="67">
        <v>189</v>
      </c>
      <c r="K12" s="67">
        <v>218</v>
      </c>
      <c r="L12" s="67">
        <v>407</v>
      </c>
      <c r="M12" s="67">
        <v>194</v>
      </c>
      <c r="N12" s="67">
        <v>601</v>
      </c>
      <c r="O12" s="212">
        <v>254</v>
      </c>
      <c r="P12" s="212">
        <v>855</v>
      </c>
      <c r="Q12" s="228">
        <v>0.2</v>
      </c>
      <c r="R12" s="228">
        <v>0.07</v>
      </c>
    </row>
    <row r="13" spans="1:18" ht="12.75">
      <c r="A13" s="1" t="s">
        <v>26</v>
      </c>
      <c r="C13" s="67">
        <v>909</v>
      </c>
      <c r="D13" s="67">
        <v>962</v>
      </c>
      <c r="E13" s="67">
        <v>1871</v>
      </c>
      <c r="F13" s="67">
        <v>951</v>
      </c>
      <c r="G13" s="67">
        <v>2822</v>
      </c>
      <c r="H13" s="212">
        <v>1082</v>
      </c>
      <c r="I13" s="212">
        <v>3904</v>
      </c>
      <c r="J13" s="67">
        <v>930</v>
      </c>
      <c r="K13" s="67">
        <v>951</v>
      </c>
      <c r="L13" s="67">
        <v>1881</v>
      </c>
      <c r="M13" s="67">
        <v>893</v>
      </c>
      <c r="N13" s="67">
        <v>2774</v>
      </c>
      <c r="O13" s="212">
        <v>957</v>
      </c>
      <c r="P13" s="212">
        <v>3731</v>
      </c>
      <c r="Q13" s="228">
        <v>-0.12</v>
      </c>
      <c r="R13" s="228">
        <v>-0.04</v>
      </c>
    </row>
    <row r="14" spans="1:18" ht="12.75">
      <c r="A14" s="1" t="s">
        <v>129</v>
      </c>
      <c r="C14" s="333">
        <v>0</v>
      </c>
      <c r="D14" s="333">
        <v>0</v>
      </c>
      <c r="E14" s="333">
        <v>0</v>
      </c>
      <c r="F14" s="67">
        <v>1830</v>
      </c>
      <c r="G14" s="67">
        <v>1830</v>
      </c>
      <c r="H14" s="404">
        <v>0</v>
      </c>
      <c r="I14" s="212">
        <v>1830</v>
      </c>
      <c r="J14" s="333">
        <v>0</v>
      </c>
      <c r="K14" s="333">
        <v>0</v>
      </c>
      <c r="L14" s="333">
        <v>0</v>
      </c>
      <c r="M14" s="333">
        <v>0</v>
      </c>
      <c r="N14" s="333">
        <v>0</v>
      </c>
      <c r="O14" s="334">
        <v>0</v>
      </c>
      <c r="P14" s="404">
        <v>0</v>
      </c>
      <c r="Q14" s="405">
        <v>0</v>
      </c>
      <c r="R14" s="228">
        <v>-1</v>
      </c>
    </row>
    <row r="15" spans="1:18" ht="12.75">
      <c r="A15" s="1" t="s">
        <v>98</v>
      </c>
      <c r="C15" s="96">
        <v>-184</v>
      </c>
      <c r="D15" s="96">
        <v>-51</v>
      </c>
      <c r="E15" s="96">
        <v>-235</v>
      </c>
      <c r="F15" s="96">
        <v>-11</v>
      </c>
      <c r="G15" s="96">
        <v>-246</v>
      </c>
      <c r="H15" s="211">
        <v>166</v>
      </c>
      <c r="I15" s="211">
        <v>-80</v>
      </c>
      <c r="J15" s="96">
        <v>-19</v>
      </c>
      <c r="K15" s="96">
        <v>199</v>
      </c>
      <c r="L15" s="96">
        <v>180</v>
      </c>
      <c r="M15" s="96">
        <v>5</v>
      </c>
      <c r="N15" s="96">
        <v>185</v>
      </c>
      <c r="O15" s="211">
        <v>20</v>
      </c>
      <c r="P15" s="211">
        <v>205</v>
      </c>
      <c r="Q15" s="316">
        <v>-0.88</v>
      </c>
      <c r="R15" s="316" t="s">
        <v>178</v>
      </c>
    </row>
    <row r="16" spans="1:18" ht="12.75">
      <c r="A16" s="1" t="s">
        <v>162</v>
      </c>
      <c r="C16" s="67">
        <v>3224</v>
      </c>
      <c r="D16" s="67">
        <v>3384</v>
      </c>
      <c r="E16" s="67">
        <v>6608</v>
      </c>
      <c r="F16" s="67">
        <v>4995</v>
      </c>
      <c r="G16" s="67">
        <v>11603</v>
      </c>
      <c r="H16" s="212">
        <v>3678</v>
      </c>
      <c r="I16" s="212">
        <v>15281</v>
      </c>
      <c r="J16" s="67">
        <v>3157</v>
      </c>
      <c r="K16" s="67">
        <v>3518</v>
      </c>
      <c r="L16" s="67">
        <v>6675</v>
      </c>
      <c r="M16" s="67">
        <v>3247</v>
      </c>
      <c r="N16" s="67">
        <v>9922</v>
      </c>
      <c r="O16" s="212">
        <v>3572</v>
      </c>
      <c r="P16" s="212">
        <v>13494</v>
      </c>
      <c r="Q16" s="228">
        <v>-0.03</v>
      </c>
      <c r="R16" s="228">
        <v>-0.12</v>
      </c>
    </row>
    <row r="17" spans="3:18" ht="9.75" customHeight="1">
      <c r="C17" s="67"/>
      <c r="D17" s="67"/>
      <c r="E17" s="67"/>
      <c r="F17" s="67"/>
      <c r="G17" s="67"/>
      <c r="H17" s="212"/>
      <c r="I17" s="212"/>
      <c r="J17" s="67"/>
      <c r="K17" s="67"/>
      <c r="L17" s="67"/>
      <c r="M17" s="67"/>
      <c r="N17" s="67"/>
      <c r="O17" s="212"/>
      <c r="P17" s="212"/>
      <c r="Q17" s="228"/>
      <c r="R17" s="228"/>
    </row>
    <row r="18" spans="1:18" ht="12.75">
      <c r="A18" s="9" t="s">
        <v>244</v>
      </c>
      <c r="B18" s="9"/>
      <c r="C18" s="95">
        <v>2027</v>
      </c>
      <c r="D18" s="95">
        <v>1059</v>
      </c>
      <c r="E18" s="95">
        <v>3086</v>
      </c>
      <c r="F18" s="95">
        <v>-1259</v>
      </c>
      <c r="G18" s="95">
        <v>1827</v>
      </c>
      <c r="H18" s="357">
        <v>513</v>
      </c>
      <c r="I18" s="208">
        <v>2340</v>
      </c>
      <c r="J18" s="95">
        <v>674</v>
      </c>
      <c r="K18" s="95">
        <v>530</v>
      </c>
      <c r="L18" s="95">
        <v>1204</v>
      </c>
      <c r="M18" s="95">
        <v>818</v>
      </c>
      <c r="N18" s="95">
        <v>2022</v>
      </c>
      <c r="O18" s="208">
        <v>869</v>
      </c>
      <c r="P18" s="208">
        <v>2891</v>
      </c>
      <c r="Q18" s="228">
        <v>0.69</v>
      </c>
      <c r="R18" s="228">
        <v>0.24</v>
      </c>
    </row>
    <row r="19" spans="1:18" ht="12.75">
      <c r="A19" s="1" t="s">
        <v>237</v>
      </c>
      <c r="C19" s="96">
        <v>545</v>
      </c>
      <c r="D19" s="96">
        <v>251</v>
      </c>
      <c r="E19" s="96">
        <v>796</v>
      </c>
      <c r="F19" s="96">
        <v>-546</v>
      </c>
      <c r="G19" s="96">
        <v>250</v>
      </c>
      <c r="H19" s="211">
        <v>-411</v>
      </c>
      <c r="I19" s="211">
        <v>-161</v>
      </c>
      <c r="J19" s="96">
        <v>51</v>
      </c>
      <c r="K19" s="335">
        <v>0</v>
      </c>
      <c r="L19" s="96">
        <v>51</v>
      </c>
      <c r="M19" s="96">
        <v>126</v>
      </c>
      <c r="N19" s="96">
        <v>177</v>
      </c>
      <c r="O19" s="211">
        <v>134</v>
      </c>
      <c r="P19" s="211">
        <v>311</v>
      </c>
      <c r="Q19" s="316" t="s">
        <v>178</v>
      </c>
      <c r="R19" s="316" t="s">
        <v>178</v>
      </c>
    </row>
    <row r="20" spans="3:18" ht="12.75">
      <c r="C20" s="67"/>
      <c r="D20" s="67"/>
      <c r="E20" s="67"/>
      <c r="F20" s="67"/>
      <c r="G20" s="67"/>
      <c r="H20" s="212"/>
      <c r="I20" s="212"/>
      <c r="J20" s="67"/>
      <c r="K20" s="67"/>
      <c r="L20" s="67"/>
      <c r="M20" s="67"/>
      <c r="N20" s="67"/>
      <c r="O20" s="212"/>
      <c r="P20" s="212"/>
      <c r="Q20" s="228"/>
      <c r="R20" s="228"/>
    </row>
    <row r="21" spans="1:18" ht="12.75">
      <c r="A21" s="9" t="s">
        <v>245</v>
      </c>
      <c r="B21" s="9"/>
      <c r="C21" s="95">
        <v>1482</v>
      </c>
      <c r="D21" s="300">
        <v>808</v>
      </c>
      <c r="E21" s="300">
        <v>2290</v>
      </c>
      <c r="F21" s="300">
        <v>-713</v>
      </c>
      <c r="G21" s="300">
        <v>1577</v>
      </c>
      <c r="H21" s="358">
        <v>924</v>
      </c>
      <c r="I21" s="209">
        <v>2501</v>
      </c>
      <c r="J21" s="95">
        <v>623</v>
      </c>
      <c r="K21" s="95">
        <v>530</v>
      </c>
      <c r="L21" s="95">
        <v>1153</v>
      </c>
      <c r="M21" s="95">
        <v>692</v>
      </c>
      <c r="N21" s="95">
        <v>1845</v>
      </c>
      <c r="O21" s="208">
        <v>735</v>
      </c>
      <c r="P21" s="208">
        <v>2580</v>
      </c>
      <c r="Q21" s="228">
        <v>-0.2</v>
      </c>
      <c r="R21" s="228">
        <v>0.03</v>
      </c>
    </row>
    <row r="22" spans="1:18" ht="12.75">
      <c r="A22" s="1" t="s">
        <v>124</v>
      </c>
      <c r="C22" s="96">
        <v>381</v>
      </c>
      <c r="D22" s="96">
        <v>163</v>
      </c>
      <c r="E22" s="96">
        <v>544</v>
      </c>
      <c r="F22" s="96">
        <v>-2</v>
      </c>
      <c r="G22" s="96">
        <v>542</v>
      </c>
      <c r="H22" s="211">
        <v>-1</v>
      </c>
      <c r="I22" s="211">
        <v>541</v>
      </c>
      <c r="J22" s="96">
        <v>14</v>
      </c>
      <c r="K22" s="96">
        <v>-6</v>
      </c>
      <c r="L22" s="96">
        <v>8</v>
      </c>
      <c r="M22" s="335">
        <v>0</v>
      </c>
      <c r="N22" s="96">
        <v>8</v>
      </c>
      <c r="O22" s="211">
        <v>9</v>
      </c>
      <c r="P22" s="211">
        <v>17</v>
      </c>
      <c r="Q22" s="316" t="s">
        <v>178</v>
      </c>
      <c r="R22" s="316">
        <v>-0.97</v>
      </c>
    </row>
    <row r="23" spans="1:18" ht="13.5" thickBot="1">
      <c r="A23" s="1" t="s">
        <v>246</v>
      </c>
      <c r="B23" s="9"/>
      <c r="C23" s="98">
        <v>1101</v>
      </c>
      <c r="D23" s="98">
        <v>645</v>
      </c>
      <c r="E23" s="98">
        <v>1746</v>
      </c>
      <c r="F23" s="98">
        <v>-711</v>
      </c>
      <c r="G23" s="98">
        <v>1035</v>
      </c>
      <c r="H23" s="356">
        <v>925</v>
      </c>
      <c r="I23" s="275">
        <v>1960</v>
      </c>
      <c r="J23" s="98">
        <v>609</v>
      </c>
      <c r="K23" s="98">
        <v>536</v>
      </c>
      <c r="L23" s="98">
        <v>1145</v>
      </c>
      <c r="M23" s="98">
        <v>692</v>
      </c>
      <c r="N23" s="98">
        <v>1837</v>
      </c>
      <c r="O23" s="275">
        <v>726</v>
      </c>
      <c r="P23" s="275">
        <v>2563</v>
      </c>
      <c r="Q23" s="317">
        <v>-0.22</v>
      </c>
      <c r="R23" s="317">
        <v>0.31</v>
      </c>
    </row>
    <row r="24" spans="2:18" ht="13.5" thickTop="1">
      <c r="B24" s="9"/>
      <c r="C24" s="95"/>
      <c r="D24" s="95"/>
      <c r="E24" s="95"/>
      <c r="F24" s="95"/>
      <c r="G24" s="95"/>
      <c r="H24" s="208"/>
      <c r="I24" s="208"/>
      <c r="J24" s="95"/>
      <c r="K24" s="95"/>
      <c r="L24" s="95"/>
      <c r="M24" s="95"/>
      <c r="N24" s="95"/>
      <c r="O24" s="208"/>
      <c r="P24" s="208"/>
      <c r="Q24" s="228"/>
      <c r="R24" s="228"/>
    </row>
    <row r="25" spans="1:81" s="15" customFormat="1" ht="12.75">
      <c r="A25" s="125" t="s">
        <v>106</v>
      </c>
      <c r="B25" s="9"/>
      <c r="C25" s="67">
        <v>-1</v>
      </c>
      <c r="D25" s="333">
        <v>0</v>
      </c>
      <c r="E25" s="333">
        <v>-2</v>
      </c>
      <c r="F25" s="333">
        <v>0</v>
      </c>
      <c r="G25" s="333">
        <v>-1</v>
      </c>
      <c r="H25" s="334">
        <v>-1</v>
      </c>
      <c r="I25" s="334">
        <v>-1</v>
      </c>
      <c r="J25" s="333">
        <v>0</v>
      </c>
      <c r="K25" s="333">
        <v>0</v>
      </c>
      <c r="L25" s="333">
        <v>0</v>
      </c>
      <c r="M25" s="333">
        <v>0</v>
      </c>
      <c r="N25" s="333">
        <v>0</v>
      </c>
      <c r="O25" s="334">
        <v>0</v>
      </c>
      <c r="P25" s="334">
        <v>0</v>
      </c>
      <c r="Q25" s="228">
        <v>-1</v>
      </c>
      <c r="R25" s="228">
        <v>-1</v>
      </c>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row>
    <row r="26" spans="1:81" s="15" customFormat="1" ht="10.5" customHeight="1">
      <c r="A26" s="1"/>
      <c r="B26" s="9"/>
      <c r="C26" s="67"/>
      <c r="D26" s="67"/>
      <c r="E26" s="67"/>
      <c r="F26" s="67"/>
      <c r="G26" s="67"/>
      <c r="H26" s="212"/>
      <c r="I26" s="212"/>
      <c r="J26" s="67"/>
      <c r="K26" s="67"/>
      <c r="L26" s="67"/>
      <c r="M26" s="67"/>
      <c r="N26" s="67"/>
      <c r="O26" s="212"/>
      <c r="P26" s="212"/>
      <c r="Q26" s="230"/>
      <c r="R26" s="23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row>
    <row r="27" spans="1:18" ht="13.5" thickBot="1">
      <c r="A27" s="89" t="s">
        <v>137</v>
      </c>
      <c r="C27" s="99">
        <v>1100</v>
      </c>
      <c r="D27" s="99">
        <v>645</v>
      </c>
      <c r="E27" s="99">
        <v>1744</v>
      </c>
      <c r="F27" s="99">
        <v>-711</v>
      </c>
      <c r="G27" s="99">
        <v>1034</v>
      </c>
      <c r="H27" s="356">
        <v>924</v>
      </c>
      <c r="I27" s="276">
        <v>1959</v>
      </c>
      <c r="J27" s="99">
        <v>609</v>
      </c>
      <c r="K27" s="99">
        <v>536</v>
      </c>
      <c r="L27" s="99">
        <v>1145</v>
      </c>
      <c r="M27" s="99">
        <v>692</v>
      </c>
      <c r="N27" s="99">
        <v>1837</v>
      </c>
      <c r="O27" s="276">
        <v>726</v>
      </c>
      <c r="P27" s="276">
        <v>2563</v>
      </c>
      <c r="Q27" s="328">
        <v>-0.21</v>
      </c>
      <c r="R27" s="328">
        <v>0.31</v>
      </c>
    </row>
    <row r="28" spans="3:18" ht="13.5" thickTop="1">
      <c r="C28" s="213"/>
      <c r="D28" s="67"/>
      <c r="E28" s="67"/>
      <c r="F28" s="67"/>
      <c r="G28" s="67"/>
      <c r="H28" s="212"/>
      <c r="I28" s="212"/>
      <c r="J28" s="67"/>
      <c r="K28" s="67"/>
      <c r="L28" s="67"/>
      <c r="M28" s="67"/>
      <c r="N28" s="67"/>
      <c r="O28" s="212"/>
      <c r="P28" s="212"/>
      <c r="Q28" s="228"/>
      <c r="R28" s="228"/>
    </row>
    <row r="29" spans="1:18" ht="12.75">
      <c r="A29" s="9"/>
      <c r="B29" s="9"/>
      <c r="C29" s="67"/>
      <c r="D29" s="67"/>
      <c r="E29" s="67"/>
      <c r="F29" s="67"/>
      <c r="G29" s="67"/>
      <c r="H29" s="212"/>
      <c r="I29" s="212"/>
      <c r="J29" s="67"/>
      <c r="K29" s="67"/>
      <c r="L29" s="67"/>
      <c r="M29" s="67"/>
      <c r="N29" s="67"/>
      <c r="O29" s="212"/>
      <c r="P29" s="212"/>
      <c r="Q29" s="228"/>
      <c r="R29" s="228"/>
    </row>
    <row r="30" spans="1:81" s="15" customFormat="1" ht="23.25" customHeight="1">
      <c r="A30" s="88" t="s">
        <v>181</v>
      </c>
      <c r="B30" s="9"/>
      <c r="C30" s="100">
        <v>0.64</v>
      </c>
      <c r="D30" s="100">
        <v>0.38</v>
      </c>
      <c r="E30" s="100">
        <v>1.02</v>
      </c>
      <c r="F30" s="100">
        <v>-0.43</v>
      </c>
      <c r="G30" s="100">
        <v>0.61</v>
      </c>
      <c r="H30" s="401">
        <v>0.56</v>
      </c>
      <c r="I30" s="210">
        <v>1.16</v>
      </c>
      <c r="J30" s="100">
        <v>0.37</v>
      </c>
      <c r="K30" s="100">
        <v>0.32</v>
      </c>
      <c r="L30" s="100">
        <v>0.69</v>
      </c>
      <c r="M30" s="100">
        <v>0.42</v>
      </c>
      <c r="N30" s="100">
        <v>1.11</v>
      </c>
      <c r="O30" s="210">
        <v>0.44</v>
      </c>
      <c r="P30" s="210">
        <v>1.54</v>
      </c>
      <c r="Q30" s="228">
        <v>-0.21</v>
      </c>
      <c r="R30" s="228">
        <v>0.33</v>
      </c>
      <c r="S30" s="1"/>
      <c r="T30" s="92"/>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row>
    <row r="31" spans="3:18" ht="12.75">
      <c r="C31" s="67"/>
      <c r="D31" s="67"/>
      <c r="E31" s="67"/>
      <c r="F31" s="67"/>
      <c r="G31" s="67"/>
      <c r="H31" s="212"/>
      <c r="I31" s="212"/>
      <c r="J31" s="67"/>
      <c r="K31" s="67"/>
      <c r="L31" s="67"/>
      <c r="M31" s="67"/>
      <c r="N31" s="67"/>
      <c r="O31" s="212"/>
      <c r="P31" s="212"/>
      <c r="Q31" s="228"/>
      <c r="R31" s="228"/>
    </row>
    <row r="32" spans="1:19" ht="12.75">
      <c r="A32" s="1" t="s">
        <v>126</v>
      </c>
      <c r="C32" s="67">
        <v>1706</v>
      </c>
      <c r="D32" s="67">
        <v>1701</v>
      </c>
      <c r="E32" s="67">
        <v>1704</v>
      </c>
      <c r="F32" s="67">
        <v>1666</v>
      </c>
      <c r="G32" s="67">
        <v>1697</v>
      </c>
      <c r="H32" s="212">
        <v>1662</v>
      </c>
      <c r="I32" s="212">
        <v>1688</v>
      </c>
      <c r="J32" s="67">
        <v>1655</v>
      </c>
      <c r="K32" s="67">
        <v>1660</v>
      </c>
      <c r="L32" s="67">
        <v>1658</v>
      </c>
      <c r="M32" s="67">
        <v>1662</v>
      </c>
      <c r="N32" s="67">
        <v>1659</v>
      </c>
      <c r="O32" s="212">
        <v>1666</v>
      </c>
      <c r="P32" s="212">
        <v>1662</v>
      </c>
      <c r="Q32" s="334">
        <v>0</v>
      </c>
      <c r="R32" s="228">
        <v>-0.02</v>
      </c>
      <c r="S32" s="9"/>
    </row>
    <row r="33" spans="1:18" ht="12.75">
      <c r="A33" s="1" t="s">
        <v>28</v>
      </c>
      <c r="C33" s="100">
        <v>0.34</v>
      </c>
      <c r="D33" s="100">
        <v>0.34</v>
      </c>
      <c r="E33" s="100">
        <v>0.68</v>
      </c>
      <c r="F33" s="100">
        <v>0.34</v>
      </c>
      <c r="G33" s="100">
        <v>1.02</v>
      </c>
      <c r="H33" s="210">
        <v>0.35</v>
      </c>
      <c r="I33" s="210">
        <v>1.37</v>
      </c>
      <c r="J33" s="100">
        <v>0.35</v>
      </c>
      <c r="K33" s="100">
        <v>0.35</v>
      </c>
      <c r="L33" s="100">
        <v>0.7</v>
      </c>
      <c r="M33" s="100">
        <v>0.35</v>
      </c>
      <c r="N33" s="100">
        <v>1.05</v>
      </c>
      <c r="O33" s="210">
        <v>0.36</v>
      </c>
      <c r="P33" s="210">
        <v>1.41</v>
      </c>
      <c r="Q33" s="228">
        <v>0.03</v>
      </c>
      <c r="R33" s="228">
        <v>0.03</v>
      </c>
    </row>
    <row r="34" spans="3:18" ht="12.75">
      <c r="C34" s="96"/>
      <c r="D34" s="96"/>
      <c r="E34" s="96"/>
      <c r="F34" s="96"/>
      <c r="G34" s="96"/>
      <c r="H34" s="211"/>
      <c r="I34" s="211"/>
      <c r="J34" s="96"/>
      <c r="K34" s="96"/>
      <c r="L34" s="96"/>
      <c r="M34" s="96"/>
      <c r="N34" s="96"/>
      <c r="O34" s="211"/>
      <c r="P34" s="211"/>
      <c r="Q34" s="229"/>
      <c r="R34" s="229"/>
    </row>
    <row r="35" spans="1:18" ht="12.75">
      <c r="A35" s="94"/>
      <c r="E35" s="8"/>
      <c r="L35" s="2"/>
      <c r="Q35" s="8"/>
      <c r="R35" s="8"/>
    </row>
    <row r="36" spans="1:16" ht="12.75" customHeight="1">
      <c r="A36" s="9"/>
      <c r="C36" s="592">
        <v>2012</v>
      </c>
      <c r="D36" s="593"/>
      <c r="E36" s="593"/>
      <c r="F36" s="593"/>
      <c r="G36" s="593"/>
      <c r="H36" s="607"/>
      <c r="I36" s="593"/>
      <c r="J36" s="592">
        <v>2013</v>
      </c>
      <c r="K36" s="593"/>
      <c r="L36" s="593"/>
      <c r="M36" s="593"/>
      <c r="N36" s="593"/>
      <c r="O36" s="593"/>
      <c r="P36" s="607"/>
    </row>
    <row r="37" spans="3:16" ht="12.75">
      <c r="C37" s="34" t="s">
        <v>18</v>
      </c>
      <c r="D37" s="34" t="s">
        <v>19</v>
      </c>
      <c r="E37" s="34" t="s">
        <v>20</v>
      </c>
      <c r="F37" s="34" t="s">
        <v>21</v>
      </c>
      <c r="G37" s="34" t="s">
        <v>22</v>
      </c>
      <c r="H37" s="274" t="s">
        <v>23</v>
      </c>
      <c r="I37" s="274" t="s">
        <v>24</v>
      </c>
      <c r="J37" s="214" t="s">
        <v>18</v>
      </c>
      <c r="K37" s="34" t="s">
        <v>19</v>
      </c>
      <c r="L37" s="34" t="s">
        <v>20</v>
      </c>
      <c r="M37" s="34" t="s">
        <v>21</v>
      </c>
      <c r="N37" s="34" t="s">
        <v>22</v>
      </c>
      <c r="O37" s="274" t="s">
        <v>23</v>
      </c>
      <c r="P37" s="274" t="s">
        <v>24</v>
      </c>
    </row>
    <row r="38" spans="1:16" ht="12.75">
      <c r="A38" s="9" t="s">
        <v>209</v>
      </c>
      <c r="C38" s="215"/>
      <c r="D38" s="5"/>
      <c r="E38" s="5"/>
      <c r="F38" s="5"/>
      <c r="G38" s="5"/>
      <c r="H38" s="278"/>
      <c r="I38" s="278"/>
      <c r="J38" s="215"/>
      <c r="K38" s="5"/>
      <c r="L38" s="5"/>
      <c r="M38" s="5"/>
      <c r="N38" s="5"/>
      <c r="O38" s="278"/>
      <c r="P38" s="383"/>
    </row>
    <row r="39" spans="1:81" s="15" customFormat="1" ht="12.75">
      <c r="A39" s="1" t="s">
        <v>9</v>
      </c>
      <c r="B39" s="1"/>
      <c r="C39" s="220">
        <v>0.752</v>
      </c>
      <c r="D39" s="225">
        <v>0.72</v>
      </c>
      <c r="E39" s="225">
        <v>0.737</v>
      </c>
      <c r="F39" s="225">
        <v>0.736</v>
      </c>
      <c r="G39" s="225">
        <v>0.737</v>
      </c>
      <c r="H39" s="279">
        <v>0.743</v>
      </c>
      <c r="I39" s="279">
        <v>0.738</v>
      </c>
      <c r="J39" s="220">
        <v>0.723</v>
      </c>
      <c r="K39" s="220">
        <v>0.726</v>
      </c>
      <c r="L39" s="220">
        <v>0.724</v>
      </c>
      <c r="M39" s="220">
        <v>0.711</v>
      </c>
      <c r="N39" s="220">
        <v>0.72</v>
      </c>
      <c r="O39" s="282">
        <v>0.713</v>
      </c>
      <c r="P39" s="282">
        <v>0.718</v>
      </c>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row>
    <row r="40" spans="1:81" s="15" customFormat="1" ht="12.75">
      <c r="A40" s="1"/>
      <c r="B40" s="1"/>
      <c r="C40" s="220"/>
      <c r="D40" s="225"/>
      <c r="E40" s="225"/>
      <c r="F40" s="225"/>
      <c r="G40" s="225"/>
      <c r="H40" s="279"/>
      <c r="I40" s="279"/>
      <c r="J40" s="220"/>
      <c r="K40" s="220"/>
      <c r="L40" s="220"/>
      <c r="M40" s="220"/>
      <c r="N40" s="220"/>
      <c r="O40" s="282"/>
      <c r="P40" s="282"/>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row>
    <row r="41" spans="1:81" s="15" customFormat="1" ht="12.75">
      <c r="A41" s="9" t="s">
        <v>29</v>
      </c>
      <c r="B41" s="1"/>
      <c r="C41" s="220"/>
      <c r="D41" s="225"/>
      <c r="E41" s="225"/>
      <c r="F41" s="225"/>
      <c r="G41" s="225"/>
      <c r="H41" s="279"/>
      <c r="I41" s="279"/>
      <c r="J41" s="220"/>
      <c r="K41" s="220"/>
      <c r="L41" s="220"/>
      <c r="M41" s="220"/>
      <c r="N41" s="220"/>
      <c r="O41" s="282"/>
      <c r="P41" s="282"/>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row>
    <row r="42" spans="1:81" s="15" customFormat="1" ht="12.75">
      <c r="A42" s="1" t="s">
        <v>30</v>
      </c>
      <c r="B42" s="1"/>
      <c r="C42" s="224">
        <v>0.269</v>
      </c>
      <c r="D42" s="226">
        <v>0.237</v>
      </c>
      <c r="E42" s="226">
        <v>0.258</v>
      </c>
      <c r="F42" s="226">
        <v>0.434</v>
      </c>
      <c r="G42" s="226">
        <v>0.137</v>
      </c>
      <c r="H42" s="280">
        <v>-0.801</v>
      </c>
      <c r="I42" s="280">
        <v>-0.069</v>
      </c>
      <c r="J42" s="224">
        <v>0.076</v>
      </c>
      <c r="K42" s="349">
        <v>0</v>
      </c>
      <c r="L42" s="224">
        <v>0.042</v>
      </c>
      <c r="M42" s="224">
        <v>0.154</v>
      </c>
      <c r="N42" s="224">
        <v>0.088</v>
      </c>
      <c r="O42" s="283">
        <v>0.154</v>
      </c>
      <c r="P42" s="283">
        <v>0.108</v>
      </c>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row>
    <row r="43" spans="3:18" ht="12.75">
      <c r="C43" s="11"/>
      <c r="D43" s="11"/>
      <c r="E43" s="11"/>
      <c r="F43" s="32"/>
      <c r="G43" s="32"/>
      <c r="H43" s="11"/>
      <c r="I43" s="11"/>
      <c r="J43" s="11"/>
      <c r="K43" s="11"/>
      <c r="L43" s="11"/>
      <c r="M43" s="32"/>
      <c r="N43" s="32"/>
      <c r="O43" s="11"/>
      <c r="P43" s="2"/>
      <c r="Q43" s="90"/>
      <c r="R43" s="90"/>
    </row>
    <row r="44" spans="3:18" ht="12.75">
      <c r="C44" s="11"/>
      <c r="D44" s="11"/>
      <c r="E44" s="11"/>
      <c r="F44" s="32"/>
      <c r="G44" s="32"/>
      <c r="H44" s="11"/>
      <c r="I44" s="11"/>
      <c r="J44" s="11"/>
      <c r="K44" s="11"/>
      <c r="L44" s="11"/>
      <c r="M44" s="91"/>
      <c r="N44" s="32"/>
      <c r="O44" s="11"/>
      <c r="P44" s="2"/>
      <c r="Q44" s="90"/>
      <c r="R44" s="90"/>
    </row>
    <row r="45" spans="5:12" ht="12.75">
      <c r="E45" s="2"/>
      <c r="L45" s="2"/>
    </row>
    <row r="46" spans="1:81" s="15" customFormat="1" ht="12.75">
      <c r="A46" s="9" t="s">
        <v>136</v>
      </c>
      <c r="B46" s="1"/>
      <c r="C46" s="592">
        <v>2012</v>
      </c>
      <c r="D46" s="593"/>
      <c r="E46" s="593"/>
      <c r="F46" s="593"/>
      <c r="G46" s="593"/>
      <c r="H46" s="607"/>
      <c r="I46" s="608"/>
      <c r="J46" s="592">
        <v>2013</v>
      </c>
      <c r="K46" s="593"/>
      <c r="L46" s="593"/>
      <c r="M46" s="593"/>
      <c r="N46" s="593"/>
      <c r="O46" s="593"/>
      <c r="P46" s="593"/>
      <c r="Q46" s="592" t="s">
        <v>17</v>
      </c>
      <c r="R46" s="602"/>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row>
    <row r="47" spans="3:18" ht="12.75">
      <c r="C47" s="34" t="s">
        <v>18</v>
      </c>
      <c r="D47" s="34" t="s">
        <v>19</v>
      </c>
      <c r="E47" s="34" t="s">
        <v>20</v>
      </c>
      <c r="F47" s="34" t="s">
        <v>21</v>
      </c>
      <c r="G47" s="34" t="s">
        <v>22</v>
      </c>
      <c r="H47" s="274" t="s">
        <v>23</v>
      </c>
      <c r="I47" s="274" t="s">
        <v>24</v>
      </c>
      <c r="J47" s="34" t="s">
        <v>18</v>
      </c>
      <c r="K47" s="34" t="s">
        <v>19</v>
      </c>
      <c r="L47" s="34" t="s">
        <v>20</v>
      </c>
      <c r="M47" s="34" t="s">
        <v>21</v>
      </c>
      <c r="N47" s="34" t="s">
        <v>22</v>
      </c>
      <c r="O47" s="274" t="s">
        <v>23</v>
      </c>
      <c r="P47" s="274" t="s">
        <v>24</v>
      </c>
      <c r="Q47" s="114" t="s">
        <v>33</v>
      </c>
      <c r="R47" s="81" t="s">
        <v>34</v>
      </c>
    </row>
    <row r="48" spans="3:18" ht="12.75">
      <c r="C48" s="100"/>
      <c r="D48" s="97"/>
      <c r="E48" s="97"/>
      <c r="F48" s="97"/>
      <c r="G48" s="97"/>
      <c r="H48" s="281"/>
      <c r="I48" s="281"/>
      <c r="J48" s="100"/>
      <c r="K48" s="97"/>
      <c r="L48" s="97"/>
      <c r="M48" s="97"/>
      <c r="N48" s="97"/>
      <c r="O48" s="281"/>
      <c r="P48" s="281"/>
      <c r="Q48" s="166"/>
      <c r="R48" s="84"/>
    </row>
    <row r="49" spans="1:19" ht="12.75">
      <c r="A49" s="2" t="s">
        <v>35</v>
      </c>
      <c r="C49" s="216">
        <v>42</v>
      </c>
      <c r="D49" s="95">
        <v>41</v>
      </c>
      <c r="E49" s="95">
        <v>83</v>
      </c>
      <c r="F49" s="95">
        <v>48</v>
      </c>
      <c r="G49" s="95">
        <v>131</v>
      </c>
      <c r="H49" s="208">
        <v>51</v>
      </c>
      <c r="I49" s="208">
        <v>182</v>
      </c>
      <c r="J49" s="216">
        <v>50</v>
      </c>
      <c r="K49" s="95">
        <v>50</v>
      </c>
      <c r="L49" s="95">
        <v>100</v>
      </c>
      <c r="M49" s="95">
        <v>46</v>
      </c>
      <c r="N49" s="95">
        <v>146</v>
      </c>
      <c r="O49" s="208">
        <v>53</v>
      </c>
      <c r="P49" s="208">
        <v>199</v>
      </c>
      <c r="Q49" s="227">
        <v>0.04</v>
      </c>
      <c r="R49" s="228">
        <v>0.09</v>
      </c>
      <c r="S49" s="75"/>
    </row>
    <row r="50" spans="1:19" ht="12.75">
      <c r="A50" s="2" t="s">
        <v>103</v>
      </c>
      <c r="C50" s="67">
        <v>-36</v>
      </c>
      <c r="D50" s="67">
        <v>-22</v>
      </c>
      <c r="E50" s="67">
        <v>-58</v>
      </c>
      <c r="F50" s="67">
        <v>-27</v>
      </c>
      <c r="G50" s="67">
        <v>-85</v>
      </c>
      <c r="H50" s="212">
        <v>-21</v>
      </c>
      <c r="I50" s="212">
        <v>-106</v>
      </c>
      <c r="J50" s="67">
        <v>-25</v>
      </c>
      <c r="K50" s="67">
        <v>-28</v>
      </c>
      <c r="L50" s="67">
        <v>-53</v>
      </c>
      <c r="M50" s="67">
        <v>-23</v>
      </c>
      <c r="N50" s="67">
        <v>-76</v>
      </c>
      <c r="O50" s="212">
        <v>-28</v>
      </c>
      <c r="P50" s="212">
        <v>-104</v>
      </c>
      <c r="Q50" s="227">
        <v>0.33</v>
      </c>
      <c r="R50" s="228">
        <v>-0.02</v>
      </c>
      <c r="S50" s="75"/>
    </row>
    <row r="51" spans="1:18" ht="12.75">
      <c r="A51" s="1" t="s">
        <v>27</v>
      </c>
      <c r="C51" s="67">
        <v>22</v>
      </c>
      <c r="D51" s="67">
        <v>20</v>
      </c>
      <c r="E51" s="67">
        <v>42</v>
      </c>
      <c r="F51" s="67">
        <v>29</v>
      </c>
      <c r="G51" s="67">
        <v>71</v>
      </c>
      <c r="H51" s="212">
        <v>103</v>
      </c>
      <c r="I51" s="212">
        <v>174</v>
      </c>
      <c r="J51" s="67">
        <v>33</v>
      </c>
      <c r="K51" s="67">
        <v>173</v>
      </c>
      <c r="L51" s="67">
        <v>206</v>
      </c>
      <c r="M51" s="67">
        <v>6</v>
      </c>
      <c r="N51" s="67">
        <v>212</v>
      </c>
      <c r="O51" s="212">
        <v>14</v>
      </c>
      <c r="P51" s="212">
        <v>226</v>
      </c>
      <c r="Q51" s="227">
        <v>-0.86</v>
      </c>
      <c r="R51" s="228">
        <v>0.3</v>
      </c>
    </row>
    <row r="52" spans="1:18" ht="12.75">
      <c r="A52" s="60" t="s">
        <v>89</v>
      </c>
      <c r="C52" s="67">
        <v>-172</v>
      </c>
      <c r="D52" s="67">
        <v>22</v>
      </c>
      <c r="E52" s="67">
        <v>-150</v>
      </c>
      <c r="F52" s="67">
        <v>50</v>
      </c>
      <c r="G52" s="67">
        <v>-100</v>
      </c>
      <c r="H52" s="212">
        <v>55</v>
      </c>
      <c r="I52" s="212">
        <v>-45</v>
      </c>
      <c r="J52" s="333">
        <v>0</v>
      </c>
      <c r="K52" s="67">
        <v>-22</v>
      </c>
      <c r="L52" s="67">
        <v>-22</v>
      </c>
      <c r="M52" s="67">
        <v>17</v>
      </c>
      <c r="N52" s="67">
        <v>-5</v>
      </c>
      <c r="O52" s="212">
        <v>25</v>
      </c>
      <c r="P52" s="212">
        <v>20</v>
      </c>
      <c r="Q52" s="227">
        <v>-0.55</v>
      </c>
      <c r="R52" s="228" t="s">
        <v>178</v>
      </c>
    </row>
    <row r="53" spans="1:18" ht="12.75">
      <c r="A53" s="1" t="s">
        <v>38</v>
      </c>
      <c r="C53" s="67">
        <v>-57</v>
      </c>
      <c r="D53" s="67">
        <v>-53</v>
      </c>
      <c r="E53" s="67">
        <v>-110</v>
      </c>
      <c r="F53" s="67">
        <v>-40</v>
      </c>
      <c r="G53" s="67">
        <v>-150</v>
      </c>
      <c r="H53" s="212">
        <v>-33</v>
      </c>
      <c r="I53" s="212">
        <v>-183</v>
      </c>
      <c r="J53" s="67">
        <v>-36</v>
      </c>
      <c r="K53" s="67">
        <v>-50</v>
      </c>
      <c r="L53" s="67">
        <v>-86</v>
      </c>
      <c r="M53" s="67">
        <v>-42</v>
      </c>
      <c r="N53" s="67">
        <v>-128</v>
      </c>
      <c r="O53" s="212">
        <v>-38</v>
      </c>
      <c r="P53" s="212">
        <v>-166</v>
      </c>
      <c r="Q53" s="227">
        <v>0.15</v>
      </c>
      <c r="R53" s="228">
        <v>-0.09</v>
      </c>
    </row>
    <row r="54" spans="1:19" ht="12.75">
      <c r="A54" s="2" t="s">
        <v>163</v>
      </c>
      <c r="C54" s="67">
        <v>38</v>
      </c>
      <c r="D54" s="333">
        <v>0</v>
      </c>
      <c r="E54" s="67">
        <v>38</v>
      </c>
      <c r="F54" s="333">
        <v>0</v>
      </c>
      <c r="G54" s="67">
        <v>38</v>
      </c>
      <c r="H54" s="334">
        <v>0</v>
      </c>
      <c r="I54" s="212">
        <v>38</v>
      </c>
      <c r="J54" s="333">
        <v>0</v>
      </c>
      <c r="K54" s="333">
        <v>0</v>
      </c>
      <c r="L54" s="333">
        <v>0</v>
      </c>
      <c r="M54" s="333">
        <v>0</v>
      </c>
      <c r="N54" s="333">
        <v>0</v>
      </c>
      <c r="O54" s="334">
        <v>0</v>
      </c>
      <c r="P54" s="334">
        <v>0</v>
      </c>
      <c r="Q54" s="406" t="s">
        <v>250</v>
      </c>
      <c r="R54" s="228">
        <v>-1</v>
      </c>
      <c r="S54" s="75"/>
    </row>
    <row r="55" spans="1:19" ht="12.75">
      <c r="A55" s="2" t="s">
        <v>55</v>
      </c>
      <c r="C55" s="333">
        <v>0</v>
      </c>
      <c r="D55" s="67">
        <v>-3</v>
      </c>
      <c r="E55" s="67">
        <v>-3</v>
      </c>
      <c r="F55" s="333">
        <v>0</v>
      </c>
      <c r="G55" s="67">
        <v>-3</v>
      </c>
      <c r="H55" s="212">
        <v>-50</v>
      </c>
      <c r="I55" s="212">
        <v>-53</v>
      </c>
      <c r="J55" s="67">
        <v>-1</v>
      </c>
      <c r="K55" s="333">
        <v>0</v>
      </c>
      <c r="L55" s="67">
        <v>-1</v>
      </c>
      <c r="M55" s="333">
        <v>0</v>
      </c>
      <c r="N55" s="67">
        <v>-1</v>
      </c>
      <c r="O55" s="212">
        <v>-1</v>
      </c>
      <c r="P55" s="212">
        <v>-2</v>
      </c>
      <c r="Q55" s="227">
        <v>-0.98</v>
      </c>
      <c r="R55" s="228">
        <v>-0.96</v>
      </c>
      <c r="S55" s="75"/>
    </row>
    <row r="56" spans="1:19" ht="12.75">
      <c r="A56" s="93" t="s">
        <v>147</v>
      </c>
      <c r="C56" s="67">
        <v>-46</v>
      </c>
      <c r="D56" s="67">
        <v>-83</v>
      </c>
      <c r="E56" s="67">
        <v>-129</v>
      </c>
      <c r="F56" s="67">
        <v>-96</v>
      </c>
      <c r="G56" s="67">
        <v>-225</v>
      </c>
      <c r="H56" s="212">
        <v>-87</v>
      </c>
      <c r="I56" s="212">
        <v>-312</v>
      </c>
      <c r="J56" s="67">
        <v>-57</v>
      </c>
      <c r="K56" s="67">
        <v>-32</v>
      </c>
      <c r="L56" s="67">
        <v>-89</v>
      </c>
      <c r="M56" s="67">
        <v>-31</v>
      </c>
      <c r="N56" s="67">
        <v>-120</v>
      </c>
      <c r="O56" s="212">
        <v>-28</v>
      </c>
      <c r="P56" s="212">
        <v>-148</v>
      </c>
      <c r="Q56" s="227">
        <v>-0.68</v>
      </c>
      <c r="R56" s="228">
        <v>-0.53</v>
      </c>
      <c r="S56" s="75"/>
    </row>
    <row r="57" spans="1:19" ht="12.75">
      <c r="A57" s="2" t="s">
        <v>241</v>
      </c>
      <c r="C57" s="333">
        <v>0</v>
      </c>
      <c r="D57" s="333">
        <v>0</v>
      </c>
      <c r="E57" s="333">
        <v>0</v>
      </c>
      <c r="F57" s="333">
        <v>3</v>
      </c>
      <c r="G57" s="67">
        <v>3</v>
      </c>
      <c r="H57" s="212">
        <v>155</v>
      </c>
      <c r="I57" s="212">
        <v>158</v>
      </c>
      <c r="J57" s="333">
        <v>0</v>
      </c>
      <c r="K57" s="333">
        <v>101</v>
      </c>
      <c r="L57" s="333">
        <v>101</v>
      </c>
      <c r="M57" s="333">
        <v>37</v>
      </c>
      <c r="N57" s="333">
        <v>138</v>
      </c>
      <c r="O57" s="212">
        <v>27</v>
      </c>
      <c r="P57" s="212">
        <v>165</v>
      </c>
      <c r="Q57" s="227">
        <v>-0.83</v>
      </c>
      <c r="R57" s="228">
        <v>0.04</v>
      </c>
      <c r="S57" s="75"/>
    </row>
    <row r="58" spans="1:19" ht="12.75">
      <c r="A58" s="2" t="s">
        <v>69</v>
      </c>
      <c r="C58" s="67">
        <v>25</v>
      </c>
      <c r="D58" s="67">
        <v>27</v>
      </c>
      <c r="E58" s="67">
        <v>52</v>
      </c>
      <c r="F58" s="67">
        <v>22</v>
      </c>
      <c r="G58" s="67">
        <v>74</v>
      </c>
      <c r="H58" s="212">
        <v>-7</v>
      </c>
      <c r="I58" s="212">
        <v>67</v>
      </c>
      <c r="J58" s="67">
        <v>17</v>
      </c>
      <c r="K58" s="67">
        <v>7</v>
      </c>
      <c r="L58" s="67">
        <v>24</v>
      </c>
      <c r="M58" s="67">
        <v>-5</v>
      </c>
      <c r="N58" s="67">
        <v>19</v>
      </c>
      <c r="O58" s="211">
        <v>-4</v>
      </c>
      <c r="P58" s="211">
        <v>15</v>
      </c>
      <c r="Q58" s="506">
        <v>-0.43</v>
      </c>
      <c r="R58" s="230">
        <v>-0.78</v>
      </c>
      <c r="S58" s="75"/>
    </row>
    <row r="59" spans="3:18" ht="12.75">
      <c r="C59" s="354">
        <v>-184</v>
      </c>
      <c r="D59" s="354">
        <v>-51</v>
      </c>
      <c r="E59" s="354">
        <v>-235</v>
      </c>
      <c r="F59" s="354">
        <v>-11</v>
      </c>
      <c r="G59" s="354">
        <v>-246</v>
      </c>
      <c r="H59" s="355">
        <v>166</v>
      </c>
      <c r="I59" s="355">
        <v>-80</v>
      </c>
      <c r="J59" s="354">
        <v>-19</v>
      </c>
      <c r="K59" s="119">
        <v>199</v>
      </c>
      <c r="L59" s="119">
        <v>180</v>
      </c>
      <c r="M59" s="119">
        <v>5</v>
      </c>
      <c r="N59" s="119">
        <v>185</v>
      </c>
      <c r="O59" s="327">
        <v>20</v>
      </c>
      <c r="P59" s="277">
        <v>205</v>
      </c>
      <c r="Q59" s="395">
        <v>-0.88</v>
      </c>
      <c r="R59" s="396" t="s">
        <v>178</v>
      </c>
    </row>
    <row r="60" spans="3:18" ht="12.75">
      <c r="C60" s="21"/>
      <c r="D60" s="21"/>
      <c r="E60" s="21"/>
      <c r="F60" s="27"/>
      <c r="G60" s="27"/>
      <c r="H60" s="21"/>
      <c r="I60" s="21"/>
      <c r="J60" s="21"/>
      <c r="K60" s="21"/>
      <c r="L60" s="21"/>
      <c r="M60" s="27"/>
      <c r="N60" s="27"/>
      <c r="O60" s="21"/>
      <c r="P60" s="21"/>
      <c r="Q60" s="24"/>
      <c r="R60" s="25"/>
    </row>
    <row r="61" spans="1:18" ht="12.75">
      <c r="A61" s="9" t="s">
        <v>180</v>
      </c>
      <c r="C61" s="21"/>
      <c r="D61" s="21"/>
      <c r="E61" s="21"/>
      <c r="F61" s="27"/>
      <c r="G61" s="27"/>
      <c r="H61" s="21"/>
      <c r="I61" s="21"/>
      <c r="J61" s="21"/>
      <c r="K61" s="21"/>
      <c r="L61" s="22"/>
      <c r="M61" s="71"/>
      <c r="N61" s="27"/>
      <c r="O61" s="21"/>
      <c r="P61" s="21"/>
      <c r="Q61" s="24"/>
      <c r="R61" s="25"/>
    </row>
    <row r="62" spans="1:18" ht="12.75">
      <c r="A62" s="9" t="s">
        <v>232</v>
      </c>
      <c r="C62" s="21"/>
      <c r="D62" s="21"/>
      <c r="E62" s="21"/>
      <c r="F62" s="27"/>
      <c r="G62" s="27"/>
      <c r="H62" s="21"/>
      <c r="I62" s="21"/>
      <c r="J62" s="21"/>
      <c r="K62" s="59"/>
      <c r="L62" s="22"/>
      <c r="M62" s="28"/>
      <c r="N62" s="27"/>
      <c r="O62" s="21"/>
      <c r="P62" s="21"/>
      <c r="Q62" s="24"/>
      <c r="R62" s="25"/>
    </row>
    <row r="64" spans="3:18" ht="12.75">
      <c r="C64" s="21"/>
      <c r="D64" s="21"/>
      <c r="E64" s="21"/>
      <c r="F64" s="27"/>
      <c r="G64" s="27"/>
      <c r="H64" s="21"/>
      <c r="I64" s="21"/>
      <c r="J64" s="21"/>
      <c r="K64" s="21"/>
      <c r="L64" s="21"/>
      <c r="M64" s="27"/>
      <c r="N64" s="27"/>
      <c r="O64" s="21"/>
      <c r="P64" s="21"/>
      <c r="Q64" s="24"/>
      <c r="R64" s="25"/>
    </row>
    <row r="65" spans="3:18" ht="12.75">
      <c r="C65" s="22"/>
      <c r="D65" s="22"/>
      <c r="E65" s="22"/>
      <c r="F65" s="28"/>
      <c r="G65" s="28"/>
      <c r="H65" s="22"/>
      <c r="I65" s="22"/>
      <c r="J65" s="22"/>
      <c r="K65" s="22"/>
      <c r="L65" s="22"/>
      <c r="M65" s="28"/>
      <c r="N65" s="28"/>
      <c r="O65" s="22"/>
      <c r="P65" s="22"/>
      <c r="Q65" s="2"/>
      <c r="R65" s="2"/>
    </row>
  </sheetData>
  <sheetProtection password="CC86" sheet="1"/>
  <mergeCells count="11">
    <mergeCell ref="A1:R1"/>
    <mergeCell ref="A2:R2"/>
    <mergeCell ref="A3:R3"/>
    <mergeCell ref="C46:I46"/>
    <mergeCell ref="J46:P46"/>
    <mergeCell ref="Q46:R46"/>
    <mergeCell ref="Q6:R6"/>
    <mergeCell ref="J6:P6"/>
    <mergeCell ref="C6:I6"/>
    <mergeCell ref="C36:I36"/>
    <mergeCell ref="J36:P36"/>
  </mergeCells>
  <printOptions horizontalCentered="1"/>
  <pageMargins left="0.25" right="0.25" top="0.75" bottom="0.25" header="0.25" footer="0.25"/>
  <pageSetup fitToHeight="1" fitToWidth="1" horizontalDpi="1200" verticalDpi="1200" orientation="landscape" scale="50" r:id="rId1"/>
  <headerFooter alignWithMargins="0">
    <oddHeader>&amp;R&amp;D - &amp;T</oddHeader>
    <oddFooter>&amp;C&amp;12 3</oddFooter>
  </headerFooter>
</worksheet>
</file>

<file path=xl/worksheets/sheet4.xml><?xml version="1.0" encoding="utf-8"?>
<worksheet xmlns="http://schemas.openxmlformats.org/spreadsheetml/2006/main" xmlns:r="http://schemas.openxmlformats.org/officeDocument/2006/relationships">
  <sheetPr codeName="Sheet17">
    <pageSetUpPr fitToPage="1"/>
  </sheetPr>
  <dimension ref="A1:O59"/>
  <sheetViews>
    <sheetView view="pageBreakPreview" zoomScaleSheetLayoutView="100" zoomScalePageLayoutView="0" workbookViewId="0" topLeftCell="A38">
      <selection activeCell="L15" sqref="L15"/>
    </sheetView>
  </sheetViews>
  <sheetFormatPr defaultColWidth="9.140625" defaultRowHeight="12.75"/>
  <cols>
    <col min="1" max="1" width="62.28125" style="69" bestFit="1" customWidth="1"/>
    <col min="2" max="2" width="0.85546875" style="69" customWidth="1"/>
    <col min="3" max="3" width="12.8515625" style="69" customWidth="1"/>
    <col min="4" max="4" width="13.7109375" style="69" customWidth="1"/>
    <col min="5" max="5" width="0.85546875" style="69" customWidth="1"/>
    <col min="6" max="6" width="12.8515625" style="69" customWidth="1"/>
    <col min="7" max="7" width="12.8515625" style="231" customWidth="1"/>
    <col min="8" max="9" width="12.8515625" style="69" customWidth="1"/>
    <col min="10" max="10" width="0.85546875" style="69" customWidth="1"/>
    <col min="11" max="12" width="12.8515625" style="231" customWidth="1"/>
    <col min="13" max="13" width="9.8515625" style="69" customWidth="1"/>
    <col min="14" max="16384" width="9.140625" style="69" customWidth="1"/>
  </cols>
  <sheetData>
    <row r="1" spans="1:12" ht="12.75">
      <c r="A1" s="599" t="s">
        <v>251</v>
      </c>
      <c r="B1" s="599"/>
      <c r="C1" s="599"/>
      <c r="D1" s="599"/>
      <c r="E1" s="599"/>
      <c r="F1" s="599"/>
      <c r="G1" s="599"/>
      <c r="H1" s="599"/>
      <c r="I1" s="599"/>
      <c r="J1" s="599"/>
      <c r="K1" s="599"/>
      <c r="L1" s="599"/>
    </row>
    <row r="2" spans="1:12" ht="12.75">
      <c r="A2" s="599" t="s">
        <v>57</v>
      </c>
      <c r="B2" s="599"/>
      <c r="C2" s="599"/>
      <c r="D2" s="599"/>
      <c r="E2" s="599"/>
      <c r="F2" s="599"/>
      <c r="G2" s="599"/>
      <c r="H2" s="599"/>
      <c r="I2" s="599"/>
      <c r="J2" s="599"/>
      <c r="K2" s="599"/>
      <c r="L2" s="599"/>
    </row>
    <row r="3" spans="1:12" ht="12.75">
      <c r="A3" s="599" t="s">
        <v>197</v>
      </c>
      <c r="B3" s="599"/>
      <c r="C3" s="599"/>
      <c r="D3" s="599"/>
      <c r="E3" s="599"/>
      <c r="F3" s="599"/>
      <c r="G3" s="599"/>
      <c r="H3" s="599"/>
      <c r="I3" s="599"/>
      <c r="J3" s="599"/>
      <c r="K3" s="599"/>
      <c r="L3" s="599"/>
    </row>
    <row r="4" spans="1:12" ht="12.75">
      <c r="A4" s="595" t="s">
        <v>186</v>
      </c>
      <c r="B4" s="595"/>
      <c r="C4" s="595"/>
      <c r="D4" s="595"/>
      <c r="E4" s="595"/>
      <c r="F4" s="595"/>
      <c r="G4" s="595"/>
      <c r="H4" s="595"/>
      <c r="I4" s="595"/>
      <c r="J4" s="595"/>
      <c r="K4" s="595"/>
      <c r="L4" s="595"/>
    </row>
    <row r="5" spans="1:2" ht="12.75">
      <c r="A5" s="37"/>
      <c r="B5" s="37"/>
    </row>
    <row r="6" spans="1:9" ht="12.75">
      <c r="A6" s="507" t="s">
        <v>3</v>
      </c>
      <c r="B6" s="507"/>
      <c r="F6" s="107"/>
      <c r="G6" s="234"/>
      <c r="I6" s="69" t="s">
        <v>48</v>
      </c>
    </row>
    <row r="7" spans="1:11" ht="12.75">
      <c r="A7" s="507"/>
      <c r="B7" s="507"/>
      <c r="F7" s="107"/>
      <c r="G7" s="234"/>
      <c r="H7" s="107" t="s">
        <v>49</v>
      </c>
      <c r="K7" s="234" t="s">
        <v>49</v>
      </c>
    </row>
    <row r="8" spans="1:15" ht="13.5" customHeight="1">
      <c r="A8" s="507"/>
      <c r="B8" s="507"/>
      <c r="C8" s="107"/>
      <c r="D8" s="107"/>
      <c r="E8" s="107"/>
      <c r="F8" s="508"/>
      <c r="G8" s="243"/>
      <c r="H8" s="107" t="s">
        <v>50</v>
      </c>
      <c r="I8" s="508">
        <v>2013</v>
      </c>
      <c r="K8" s="234" t="s">
        <v>50</v>
      </c>
      <c r="L8" s="234" t="s">
        <v>47</v>
      </c>
      <c r="M8" s="167"/>
      <c r="O8" s="509"/>
    </row>
    <row r="9" spans="1:15" s="168" customFormat="1" ht="13.5" customHeight="1">
      <c r="A9" s="507"/>
      <c r="B9" s="507"/>
      <c r="C9" s="107">
        <v>2013</v>
      </c>
      <c r="D9" s="107">
        <v>2012</v>
      </c>
      <c r="E9" s="38"/>
      <c r="F9" s="107" t="s">
        <v>51</v>
      </c>
      <c r="G9" s="234" t="s">
        <v>47</v>
      </c>
      <c r="H9" s="107" t="s">
        <v>66</v>
      </c>
      <c r="I9" s="107" t="s">
        <v>52</v>
      </c>
      <c r="K9" s="234" t="s">
        <v>65</v>
      </c>
      <c r="L9" s="234" t="s">
        <v>52</v>
      </c>
      <c r="M9" s="167"/>
      <c r="O9" s="38"/>
    </row>
    <row r="10" spans="1:15" s="168" customFormat="1" ht="13.5" customHeight="1">
      <c r="A10" s="507"/>
      <c r="B10" s="507"/>
      <c r="C10" s="508"/>
      <c r="D10" s="508"/>
      <c r="E10" s="38"/>
      <c r="F10" s="508"/>
      <c r="G10" s="243"/>
      <c r="H10" s="38"/>
      <c r="I10" s="38"/>
      <c r="K10" s="235"/>
      <c r="L10" s="235"/>
      <c r="O10" s="38"/>
    </row>
    <row r="11" spans="1:15" ht="17.25" customHeight="1">
      <c r="A11" s="38" t="s">
        <v>204</v>
      </c>
      <c r="B11" s="38"/>
      <c r="C11" s="170">
        <v>4441</v>
      </c>
      <c r="D11" s="170">
        <v>4191</v>
      </c>
      <c r="E11" s="510"/>
      <c r="F11" s="169">
        <v>250</v>
      </c>
      <c r="G11" s="315">
        <v>0.06</v>
      </c>
      <c r="H11" s="359">
        <v>-36</v>
      </c>
      <c r="I11" s="170">
        <v>4477</v>
      </c>
      <c r="K11" s="315">
        <v>-0.01</v>
      </c>
      <c r="L11" s="240">
        <v>0.07</v>
      </c>
      <c r="M11" s="171"/>
      <c r="N11" s="308"/>
      <c r="O11" s="511"/>
    </row>
    <row r="12" spans="1:15" ht="17.25" customHeight="1">
      <c r="A12" s="9" t="s">
        <v>107</v>
      </c>
      <c r="B12" s="38"/>
      <c r="C12" s="512">
        <v>3168</v>
      </c>
      <c r="D12" s="512">
        <v>3116</v>
      </c>
      <c r="E12" s="513"/>
      <c r="F12" s="169">
        <v>52</v>
      </c>
      <c r="G12" s="315">
        <v>0.02</v>
      </c>
      <c r="H12" s="172" t="s">
        <v>43</v>
      </c>
      <c r="I12" s="172" t="s">
        <v>43</v>
      </c>
      <c r="K12" s="237" t="s">
        <v>43</v>
      </c>
      <c r="L12" s="237" t="s">
        <v>43</v>
      </c>
      <c r="M12" s="171"/>
      <c r="O12" s="511"/>
    </row>
    <row r="13" spans="1:15" ht="17.25" customHeight="1">
      <c r="A13" s="108" t="s">
        <v>108</v>
      </c>
      <c r="B13" s="38"/>
      <c r="C13" s="512">
        <v>3270</v>
      </c>
      <c r="D13" s="512">
        <v>3200</v>
      </c>
      <c r="E13" s="513"/>
      <c r="F13" s="169">
        <v>70</v>
      </c>
      <c r="G13" s="315">
        <v>0.02</v>
      </c>
      <c r="H13" s="172" t="s">
        <v>43</v>
      </c>
      <c r="I13" s="172" t="s">
        <v>43</v>
      </c>
      <c r="K13" s="237" t="s">
        <v>43</v>
      </c>
      <c r="L13" s="237" t="s">
        <v>43</v>
      </c>
      <c r="M13" s="171"/>
      <c r="O13" s="511"/>
    </row>
    <row r="14" spans="1:15" ht="17.25" customHeight="1">
      <c r="A14" s="9" t="s">
        <v>210</v>
      </c>
      <c r="B14" s="38"/>
      <c r="C14" s="514">
        <v>0.736</v>
      </c>
      <c r="D14" s="514">
        <v>0.764</v>
      </c>
      <c r="E14" s="510"/>
      <c r="F14" s="169"/>
      <c r="G14" s="236"/>
      <c r="H14" s="169"/>
      <c r="I14" s="170"/>
      <c r="K14" s="236"/>
      <c r="L14" s="240"/>
      <c r="M14" s="171"/>
      <c r="O14" s="511"/>
    </row>
    <row r="15" spans="1:15" ht="17.25" customHeight="1">
      <c r="A15" s="9"/>
      <c r="B15" s="38"/>
      <c r="C15" s="170"/>
      <c r="D15" s="170"/>
      <c r="E15" s="510"/>
      <c r="F15" s="169"/>
      <c r="G15" s="236"/>
      <c r="H15" s="169"/>
      <c r="I15" s="170"/>
      <c r="K15" s="236"/>
      <c r="L15" s="240"/>
      <c r="M15" s="171"/>
      <c r="O15" s="511"/>
    </row>
    <row r="16" spans="1:15" ht="17.25" customHeight="1">
      <c r="A16" s="9" t="s">
        <v>39</v>
      </c>
      <c r="B16" s="9"/>
      <c r="C16" s="169">
        <v>1068</v>
      </c>
      <c r="D16" s="169">
        <v>1143</v>
      </c>
      <c r="E16" s="169"/>
      <c r="F16" s="169">
        <v>-75</v>
      </c>
      <c r="G16" s="315">
        <v>-0.07</v>
      </c>
      <c r="H16" s="169">
        <v>12</v>
      </c>
      <c r="I16" s="169">
        <v>1080</v>
      </c>
      <c r="K16" s="336">
        <v>0.01</v>
      </c>
      <c r="L16" s="240">
        <v>-0.06</v>
      </c>
      <c r="M16" s="171"/>
      <c r="O16" s="515"/>
    </row>
    <row r="17" spans="1:15" ht="17.25" customHeight="1">
      <c r="A17" s="108" t="s">
        <v>109</v>
      </c>
      <c r="B17" s="9"/>
      <c r="C17" s="169">
        <v>1058</v>
      </c>
      <c r="D17" s="169">
        <v>1141</v>
      </c>
      <c r="E17" s="169"/>
      <c r="F17" s="169">
        <v>-83</v>
      </c>
      <c r="G17" s="315">
        <v>-0.07</v>
      </c>
      <c r="H17" s="172">
        <v>14</v>
      </c>
      <c r="I17" s="169">
        <v>1072</v>
      </c>
      <c r="K17" s="336">
        <v>0.01</v>
      </c>
      <c r="L17" s="240">
        <v>-0.06</v>
      </c>
      <c r="M17" s="171"/>
      <c r="O17" s="515"/>
    </row>
    <row r="18" spans="1:15" ht="17.25" customHeight="1">
      <c r="A18" s="9"/>
      <c r="B18" s="9"/>
      <c r="C18" s="169"/>
      <c r="D18" s="169"/>
      <c r="E18" s="169"/>
      <c r="F18" s="169"/>
      <c r="G18" s="236"/>
      <c r="H18" s="169"/>
      <c r="I18" s="169"/>
      <c r="K18" s="236"/>
      <c r="L18" s="240"/>
      <c r="M18" s="171"/>
      <c r="O18" s="515"/>
    </row>
    <row r="19" spans="1:13" ht="17.25" customHeight="1">
      <c r="A19" s="9" t="s">
        <v>37</v>
      </c>
      <c r="B19" s="9"/>
      <c r="C19" s="169">
        <v>254</v>
      </c>
      <c r="D19" s="169">
        <v>212</v>
      </c>
      <c r="E19" s="173"/>
      <c r="F19" s="169">
        <v>42</v>
      </c>
      <c r="G19" s="315">
        <v>0.2</v>
      </c>
      <c r="H19" s="169">
        <v>4</v>
      </c>
      <c r="I19" s="169">
        <v>258</v>
      </c>
      <c r="K19" s="315">
        <v>0.02</v>
      </c>
      <c r="L19" s="240">
        <v>0.22</v>
      </c>
      <c r="M19" s="171"/>
    </row>
    <row r="20" spans="1:13" ht="17.25" customHeight="1">
      <c r="A20" s="9"/>
      <c r="B20" s="9"/>
      <c r="C20" s="173"/>
      <c r="D20" s="173"/>
      <c r="E20" s="173"/>
      <c r="F20" s="169"/>
      <c r="G20" s="236"/>
      <c r="H20" s="169"/>
      <c r="I20" s="169"/>
      <c r="K20" s="315"/>
      <c r="L20" s="240"/>
      <c r="M20" s="171"/>
    </row>
    <row r="21" spans="1:13" ht="17.25" customHeight="1">
      <c r="A21" s="9" t="s">
        <v>211</v>
      </c>
      <c r="B21" s="9"/>
      <c r="C21" s="514">
        <v>0.295</v>
      </c>
      <c r="D21" s="514">
        <v>0.323</v>
      </c>
      <c r="E21" s="173"/>
      <c r="F21" s="169"/>
      <c r="G21" s="236"/>
      <c r="H21" s="169"/>
      <c r="I21" s="169"/>
      <c r="K21" s="315"/>
      <c r="L21" s="240"/>
      <c r="M21" s="171"/>
    </row>
    <row r="22" spans="1:13" ht="17.25" customHeight="1">
      <c r="A22" s="9"/>
      <c r="B22" s="9"/>
      <c r="C22" s="173"/>
      <c r="D22" s="173"/>
      <c r="E22" s="173"/>
      <c r="F22" s="169"/>
      <c r="G22" s="236"/>
      <c r="H22" s="169"/>
      <c r="I22" s="169"/>
      <c r="K22" s="315"/>
      <c r="L22" s="240"/>
      <c r="M22" s="171"/>
    </row>
    <row r="23" spans="1:13" ht="17.25" customHeight="1">
      <c r="A23" s="9" t="s">
        <v>26</v>
      </c>
      <c r="B23" s="9"/>
      <c r="C23" s="169">
        <v>957</v>
      </c>
      <c r="D23" s="169">
        <v>1082</v>
      </c>
      <c r="E23" s="173"/>
      <c r="F23" s="169">
        <v>-125</v>
      </c>
      <c r="G23" s="315">
        <v>-0.12</v>
      </c>
      <c r="H23" s="172">
        <v>1</v>
      </c>
      <c r="I23" s="169">
        <v>958</v>
      </c>
      <c r="K23" s="336">
        <v>0</v>
      </c>
      <c r="L23" s="240">
        <v>-0.12</v>
      </c>
      <c r="M23" s="171"/>
    </row>
    <row r="24" spans="1:13" ht="17.25" customHeight="1">
      <c r="A24" s="108" t="s">
        <v>110</v>
      </c>
      <c r="B24" s="109"/>
      <c r="C24" s="169">
        <v>941</v>
      </c>
      <c r="D24" s="169">
        <v>1017</v>
      </c>
      <c r="E24" s="173"/>
      <c r="F24" s="169">
        <v>-76</v>
      </c>
      <c r="G24" s="315">
        <v>-0.07</v>
      </c>
      <c r="H24" s="169">
        <v>1</v>
      </c>
      <c r="I24" s="169">
        <v>942</v>
      </c>
      <c r="J24" s="173"/>
      <c r="K24" s="336">
        <v>0</v>
      </c>
      <c r="L24" s="240">
        <v>-0.07</v>
      </c>
      <c r="M24" s="171"/>
    </row>
    <row r="25" spans="1:13" ht="17.25" customHeight="1">
      <c r="A25" s="108"/>
      <c r="B25" s="109"/>
      <c r="C25" s="173"/>
      <c r="D25" s="173"/>
      <c r="E25" s="173"/>
      <c r="F25" s="169"/>
      <c r="G25" s="236"/>
      <c r="H25" s="169"/>
      <c r="I25" s="169"/>
      <c r="J25" s="173"/>
      <c r="K25" s="236"/>
      <c r="L25" s="240"/>
      <c r="M25" s="171"/>
    </row>
    <row r="26" spans="1:13" ht="17.25" customHeight="1">
      <c r="A26" s="108" t="s">
        <v>212</v>
      </c>
      <c r="B26" s="109"/>
      <c r="C26" s="514">
        <v>0.212</v>
      </c>
      <c r="D26" s="514">
        <v>0.243</v>
      </c>
      <c r="E26" s="173"/>
      <c r="F26" s="169"/>
      <c r="G26" s="236"/>
      <c r="H26" s="169"/>
      <c r="I26" s="516"/>
      <c r="J26" s="173"/>
      <c r="K26" s="238"/>
      <c r="L26" s="240"/>
      <c r="M26" s="171"/>
    </row>
    <row r="27" spans="1:13" ht="17.25" customHeight="1">
      <c r="A27" s="108"/>
      <c r="B27" s="109"/>
      <c r="C27" s="517"/>
      <c r="D27" s="517"/>
      <c r="E27" s="173"/>
      <c r="F27" s="169"/>
      <c r="G27" s="236"/>
      <c r="H27" s="169"/>
      <c r="I27" s="516"/>
      <c r="J27" s="173"/>
      <c r="K27" s="238"/>
      <c r="L27" s="240"/>
      <c r="M27" s="171"/>
    </row>
    <row r="28" spans="1:13" ht="12.75" hidden="1">
      <c r="A28" s="518" t="s">
        <v>130</v>
      </c>
      <c r="B28" s="109"/>
      <c r="C28" s="173">
        <v>0</v>
      </c>
      <c r="D28" s="173">
        <v>0</v>
      </c>
      <c r="E28" s="173"/>
      <c r="F28" s="173">
        <v>0</v>
      </c>
      <c r="G28" s="232" t="s">
        <v>43</v>
      </c>
      <c r="H28" s="186" t="s">
        <v>43</v>
      </c>
      <c r="I28" s="173">
        <v>1830</v>
      </c>
      <c r="J28" s="173"/>
      <c r="K28" s="232" t="s">
        <v>43</v>
      </c>
      <c r="L28" s="232" t="s">
        <v>43</v>
      </c>
      <c r="M28" s="171"/>
    </row>
    <row r="29" spans="1:13" ht="15.75" customHeight="1">
      <c r="A29" s="109"/>
      <c r="B29" s="109"/>
      <c r="C29" s="173"/>
      <c r="D29" s="173"/>
      <c r="E29" s="173"/>
      <c r="F29" s="169"/>
      <c r="G29" s="236"/>
      <c r="H29" s="169"/>
      <c r="I29" s="516"/>
      <c r="J29" s="173"/>
      <c r="K29" s="238"/>
      <c r="L29" s="240"/>
      <c r="M29" s="171"/>
    </row>
    <row r="30" spans="1:13" ht="15.75" customHeight="1">
      <c r="A30" s="507" t="s">
        <v>68</v>
      </c>
      <c r="B30" s="109"/>
      <c r="C30" s="173"/>
      <c r="D30" s="173"/>
      <c r="E30" s="173"/>
      <c r="F30" s="169"/>
      <c r="G30" s="236"/>
      <c r="H30" s="169"/>
      <c r="I30" s="516"/>
      <c r="J30" s="173"/>
      <c r="K30" s="238"/>
      <c r="L30" s="240"/>
      <c r="M30" s="171"/>
    </row>
    <row r="31" spans="1:13" ht="15.75" customHeight="1">
      <c r="A31" s="507"/>
      <c r="B31" s="507"/>
      <c r="F31" s="107"/>
      <c r="G31" s="234"/>
      <c r="H31" s="107" t="s">
        <v>49</v>
      </c>
      <c r="K31" s="234" t="s">
        <v>49</v>
      </c>
      <c r="M31" s="171"/>
    </row>
    <row r="32" spans="1:13" ht="15.75" customHeight="1">
      <c r="A32" s="507"/>
      <c r="B32" s="507"/>
      <c r="C32" s="107"/>
      <c r="D32" s="107"/>
      <c r="E32" s="107"/>
      <c r="F32" s="508"/>
      <c r="G32" s="243"/>
      <c r="H32" s="107" t="s">
        <v>50</v>
      </c>
      <c r="I32" s="508">
        <v>2013</v>
      </c>
      <c r="K32" s="234" t="s">
        <v>50</v>
      </c>
      <c r="L32" s="234" t="s">
        <v>47</v>
      </c>
      <c r="M32" s="171"/>
    </row>
    <row r="33" spans="1:13" ht="15.75" customHeight="1">
      <c r="A33" s="507"/>
      <c r="B33" s="507"/>
      <c r="C33" s="107">
        <v>2013</v>
      </c>
      <c r="D33" s="107">
        <v>2012</v>
      </c>
      <c r="E33" s="38"/>
      <c r="F33" s="107" t="s">
        <v>51</v>
      </c>
      <c r="G33" s="234" t="s">
        <v>47</v>
      </c>
      <c r="H33" s="107" t="s">
        <v>66</v>
      </c>
      <c r="I33" s="107" t="s">
        <v>52</v>
      </c>
      <c r="J33" s="168"/>
      <c r="K33" s="234" t="s">
        <v>65</v>
      </c>
      <c r="L33" s="234" t="s">
        <v>52</v>
      </c>
      <c r="M33" s="171"/>
    </row>
    <row r="34" spans="1:13" ht="15.75" customHeight="1">
      <c r="A34" s="507"/>
      <c r="B34" s="507"/>
      <c r="C34" s="508"/>
      <c r="D34" s="508"/>
      <c r="E34" s="38"/>
      <c r="F34" s="508"/>
      <c r="G34" s="243"/>
      <c r="H34" s="38"/>
      <c r="I34" s="38"/>
      <c r="J34" s="168"/>
      <c r="K34" s="235"/>
      <c r="L34" s="235"/>
      <c r="M34" s="171"/>
    </row>
    <row r="35" spans="1:13" ht="15.75" customHeight="1">
      <c r="A35" s="38" t="s">
        <v>204</v>
      </c>
      <c r="B35" s="38"/>
      <c r="C35" s="170">
        <v>16385</v>
      </c>
      <c r="D35" s="170">
        <v>17621</v>
      </c>
      <c r="E35" s="510"/>
      <c r="F35" s="169">
        <v>-1236</v>
      </c>
      <c r="G35" s="315">
        <v>-0.07</v>
      </c>
      <c r="H35" s="359">
        <v>-124</v>
      </c>
      <c r="I35" s="170">
        <v>16509</v>
      </c>
      <c r="K35" s="312">
        <v>-0.01</v>
      </c>
      <c r="L35" s="240">
        <v>-0.06</v>
      </c>
      <c r="M35" s="171"/>
    </row>
    <row r="36" spans="1:13" ht="15.75" customHeight="1">
      <c r="A36" s="9" t="s">
        <v>107</v>
      </c>
      <c r="B36" s="38"/>
      <c r="C36" s="512">
        <v>11766</v>
      </c>
      <c r="D36" s="512">
        <v>13011</v>
      </c>
      <c r="E36" s="513"/>
      <c r="F36" s="169">
        <v>-1245</v>
      </c>
      <c r="G36" s="315">
        <v>-0.1</v>
      </c>
      <c r="H36" s="172" t="s">
        <v>43</v>
      </c>
      <c r="I36" s="172" t="s">
        <v>43</v>
      </c>
      <c r="K36" s="312" t="s">
        <v>43</v>
      </c>
      <c r="L36" s="237" t="s">
        <v>43</v>
      </c>
      <c r="M36" s="171"/>
    </row>
    <row r="37" spans="1:13" ht="15.75" customHeight="1">
      <c r="A37" s="108" t="s">
        <v>108</v>
      </c>
      <c r="B37" s="38"/>
      <c r="C37" s="512">
        <v>12092</v>
      </c>
      <c r="D37" s="512">
        <v>13296</v>
      </c>
      <c r="E37" s="513"/>
      <c r="F37" s="169">
        <v>-1204</v>
      </c>
      <c r="G37" s="315">
        <v>-0.09</v>
      </c>
      <c r="H37" s="172" t="s">
        <v>43</v>
      </c>
      <c r="I37" s="172" t="s">
        <v>43</v>
      </c>
      <c r="K37" s="312" t="s">
        <v>43</v>
      </c>
      <c r="L37" s="237" t="s">
        <v>43</v>
      </c>
      <c r="M37" s="171"/>
    </row>
    <row r="38" spans="1:13" ht="15.75" customHeight="1">
      <c r="A38" s="9" t="s">
        <v>210</v>
      </c>
      <c r="B38" s="38"/>
      <c r="C38" s="514">
        <v>0.738</v>
      </c>
      <c r="D38" s="514">
        <v>0.755</v>
      </c>
      <c r="E38" s="510"/>
      <c r="F38" s="169"/>
      <c r="G38" s="315"/>
      <c r="H38" s="169"/>
      <c r="I38" s="170"/>
      <c r="K38" s="315"/>
      <c r="L38" s="240"/>
      <c r="M38" s="171"/>
    </row>
    <row r="39" spans="1:13" ht="15.75" customHeight="1">
      <c r="A39" s="9"/>
      <c r="B39" s="38"/>
      <c r="C39" s="170"/>
      <c r="D39" s="170"/>
      <c r="E39" s="510"/>
      <c r="F39" s="169"/>
      <c r="G39" s="315"/>
      <c r="H39" s="169"/>
      <c r="I39" s="170"/>
      <c r="K39" s="315"/>
      <c r="L39" s="240"/>
      <c r="M39" s="171"/>
    </row>
    <row r="40" spans="1:13" ht="15.75" customHeight="1">
      <c r="A40" s="9" t="s">
        <v>39</v>
      </c>
      <c r="B40" s="9"/>
      <c r="C40" s="169">
        <v>4084</v>
      </c>
      <c r="D40" s="169">
        <v>4220</v>
      </c>
      <c r="E40" s="169"/>
      <c r="F40" s="169">
        <v>-136</v>
      </c>
      <c r="G40" s="315">
        <v>-0.03</v>
      </c>
      <c r="H40" s="169">
        <v>44</v>
      </c>
      <c r="I40" s="169">
        <v>4128</v>
      </c>
      <c r="K40" s="315">
        <v>0.01</v>
      </c>
      <c r="L40" s="240">
        <v>-0.02</v>
      </c>
      <c r="M40" s="171"/>
    </row>
    <row r="41" spans="1:13" ht="15.75" customHeight="1">
      <c r="A41" s="108" t="s">
        <v>109</v>
      </c>
      <c r="B41" s="9"/>
      <c r="C41" s="169">
        <v>4068</v>
      </c>
      <c r="D41" s="169">
        <v>4135</v>
      </c>
      <c r="E41" s="169"/>
      <c r="F41" s="169">
        <v>-67</v>
      </c>
      <c r="G41" s="315">
        <v>-0.02</v>
      </c>
      <c r="H41" s="169">
        <v>46</v>
      </c>
      <c r="I41" s="169">
        <v>4114</v>
      </c>
      <c r="K41" s="315">
        <v>0.01</v>
      </c>
      <c r="L41" s="240">
        <v>-0.01</v>
      </c>
      <c r="M41" s="171"/>
    </row>
    <row r="42" spans="1:13" ht="15.75" customHeight="1">
      <c r="A42" s="9"/>
      <c r="B42" s="9"/>
      <c r="C42" s="169"/>
      <c r="D42" s="169"/>
      <c r="E42" s="169"/>
      <c r="F42" s="169"/>
      <c r="G42" s="315"/>
      <c r="H42" s="169"/>
      <c r="I42" s="169"/>
      <c r="K42" s="315"/>
      <c r="L42" s="240"/>
      <c r="M42" s="171"/>
    </row>
    <row r="43" spans="1:13" ht="15.75" customHeight="1">
      <c r="A43" s="9" t="s">
        <v>37</v>
      </c>
      <c r="B43" s="9"/>
      <c r="C43" s="169">
        <v>855</v>
      </c>
      <c r="D43" s="169">
        <v>797</v>
      </c>
      <c r="E43" s="173"/>
      <c r="F43" s="169">
        <v>58</v>
      </c>
      <c r="G43" s="315">
        <v>0.07</v>
      </c>
      <c r="H43" s="169">
        <v>11</v>
      </c>
      <c r="I43" s="169">
        <v>866</v>
      </c>
      <c r="K43" s="315">
        <v>0.02</v>
      </c>
      <c r="L43" s="240">
        <v>0.09</v>
      </c>
      <c r="M43" s="171"/>
    </row>
    <row r="44" spans="1:13" ht="15.75" customHeight="1">
      <c r="A44" s="9"/>
      <c r="B44" s="9"/>
      <c r="C44" s="173"/>
      <c r="D44" s="173"/>
      <c r="E44" s="173"/>
      <c r="F44" s="169"/>
      <c r="G44" s="519"/>
      <c r="H44" s="169"/>
      <c r="I44" s="169"/>
      <c r="K44" s="315"/>
      <c r="L44" s="520"/>
      <c r="M44" s="171"/>
    </row>
    <row r="45" spans="1:13" ht="15.75" customHeight="1">
      <c r="A45" s="9" t="s">
        <v>211</v>
      </c>
      <c r="B45" s="9"/>
      <c r="C45" s="514">
        <v>0.3</v>
      </c>
      <c r="D45" s="514">
        <v>0.28</v>
      </c>
      <c r="E45" s="173"/>
      <c r="F45" s="169"/>
      <c r="G45" s="315"/>
      <c r="H45" s="169"/>
      <c r="I45" s="169"/>
      <c r="K45" s="315"/>
      <c r="L45" s="240"/>
      <c r="M45" s="171"/>
    </row>
    <row r="46" spans="1:13" ht="15.75" customHeight="1">
      <c r="A46" s="9"/>
      <c r="B46" s="9"/>
      <c r="C46" s="173"/>
      <c r="D46" s="173"/>
      <c r="E46" s="173"/>
      <c r="F46" s="169"/>
      <c r="G46" s="315"/>
      <c r="H46" s="169"/>
      <c r="I46" s="169"/>
      <c r="K46" s="315"/>
      <c r="L46" s="240"/>
      <c r="M46" s="171"/>
    </row>
    <row r="47" spans="1:13" ht="15.75" customHeight="1">
      <c r="A47" s="9" t="s">
        <v>26</v>
      </c>
      <c r="B47" s="9"/>
      <c r="C47" s="169">
        <v>3731</v>
      </c>
      <c r="D47" s="169">
        <v>3904</v>
      </c>
      <c r="E47" s="173"/>
      <c r="F47" s="169">
        <v>-173</v>
      </c>
      <c r="G47" s="315">
        <v>-0.04</v>
      </c>
      <c r="H47" s="169">
        <v>10</v>
      </c>
      <c r="I47" s="169">
        <v>3741</v>
      </c>
      <c r="K47" s="336">
        <v>0</v>
      </c>
      <c r="L47" s="240">
        <v>-0.04</v>
      </c>
      <c r="M47" s="171"/>
    </row>
    <row r="48" spans="1:13" ht="15.75" customHeight="1">
      <c r="A48" s="108" t="s">
        <v>110</v>
      </c>
      <c r="B48" s="109"/>
      <c r="C48" s="169">
        <v>3715</v>
      </c>
      <c r="D48" s="169">
        <v>3688</v>
      </c>
      <c r="E48" s="173"/>
      <c r="F48" s="169">
        <v>27</v>
      </c>
      <c r="G48" s="315">
        <v>0.01</v>
      </c>
      <c r="H48" s="169">
        <v>23</v>
      </c>
      <c r="I48" s="169">
        <v>3738</v>
      </c>
      <c r="J48" s="173"/>
      <c r="K48" s="336">
        <v>0</v>
      </c>
      <c r="L48" s="240">
        <v>0.01</v>
      </c>
      <c r="M48" s="171"/>
    </row>
    <row r="49" spans="1:13" ht="15.75" customHeight="1">
      <c r="A49" s="108"/>
      <c r="B49" s="109"/>
      <c r="C49" s="173"/>
      <c r="D49" s="173"/>
      <c r="E49" s="173"/>
      <c r="F49" s="169"/>
      <c r="G49" s="236"/>
      <c r="H49" s="169"/>
      <c r="I49" s="169"/>
      <c r="J49" s="173"/>
      <c r="K49" s="236"/>
      <c r="L49" s="240"/>
      <c r="M49" s="171"/>
    </row>
    <row r="50" spans="1:13" ht="15.75" customHeight="1">
      <c r="A50" s="108" t="s">
        <v>212</v>
      </c>
      <c r="B50" s="109"/>
      <c r="C50" s="514">
        <v>0.227</v>
      </c>
      <c r="D50" s="514">
        <v>0.209</v>
      </c>
      <c r="E50" s="173"/>
      <c r="F50" s="169"/>
      <c r="G50" s="236"/>
      <c r="H50" s="169"/>
      <c r="I50" s="516"/>
      <c r="J50" s="173"/>
      <c r="K50" s="238"/>
      <c r="L50" s="240"/>
      <c r="M50" s="171"/>
    </row>
    <row r="51" spans="1:13" ht="17.25" customHeight="1">
      <c r="A51" s="109"/>
      <c r="B51" s="109"/>
      <c r="C51" s="173"/>
      <c r="D51" s="173"/>
      <c r="E51" s="173"/>
      <c r="F51" s="169"/>
      <c r="G51" s="236"/>
      <c r="H51" s="169"/>
      <c r="I51" s="516"/>
      <c r="J51" s="173"/>
      <c r="K51" s="238"/>
      <c r="L51" s="240"/>
      <c r="M51" s="171"/>
    </row>
    <row r="52" spans="1:13" ht="12.75" hidden="1">
      <c r="A52" s="521" t="s">
        <v>130</v>
      </c>
      <c r="B52" s="109"/>
      <c r="C52" s="173">
        <f>'3. Review'!N14</f>
        <v>0</v>
      </c>
      <c r="D52" s="173">
        <v>0</v>
      </c>
      <c r="E52" s="173"/>
      <c r="F52" s="173">
        <f>C52-D52</f>
        <v>0</v>
      </c>
      <c r="G52" s="232" t="s">
        <v>43</v>
      </c>
      <c r="H52" s="186" t="s">
        <v>43</v>
      </c>
      <c r="I52" s="173">
        <v>1830</v>
      </c>
      <c r="J52" s="173"/>
      <c r="K52" s="232" t="s">
        <v>43</v>
      </c>
      <c r="L52" s="232" t="s">
        <v>43</v>
      </c>
      <c r="M52" s="171"/>
    </row>
    <row r="53" spans="1:13" ht="15.75" customHeight="1" hidden="1">
      <c r="A53" s="109"/>
      <c r="B53" s="109"/>
      <c r="C53" s="173"/>
      <c r="D53" s="173"/>
      <c r="E53" s="173"/>
      <c r="F53" s="169"/>
      <c r="G53" s="236"/>
      <c r="H53" s="169"/>
      <c r="I53" s="516"/>
      <c r="J53" s="173"/>
      <c r="K53" s="238"/>
      <c r="L53" s="240"/>
      <c r="M53" s="171"/>
    </row>
    <row r="54" ht="3.75" customHeight="1">
      <c r="A54" s="2"/>
    </row>
    <row r="55" ht="12.75">
      <c r="A55" s="2"/>
    </row>
    <row r="56" spans="1:15" ht="12.75">
      <c r="A56" s="108" t="s">
        <v>189</v>
      </c>
      <c r="B56" s="108"/>
      <c r="C56" s="522"/>
      <c r="D56" s="108"/>
      <c r="E56" s="108"/>
      <c r="F56" s="108"/>
      <c r="G56" s="233"/>
      <c r="H56" s="177"/>
      <c r="I56" s="177"/>
      <c r="J56" s="177"/>
      <c r="K56" s="239"/>
      <c r="L56" s="241"/>
      <c r="M56" s="178"/>
      <c r="N56" s="110"/>
      <c r="O56" s="110"/>
    </row>
    <row r="57" spans="1:15" ht="12.75">
      <c r="A57" s="108"/>
      <c r="B57" s="108"/>
      <c r="C57" s="522"/>
      <c r="D57" s="108"/>
      <c r="E57" s="108"/>
      <c r="F57" s="108"/>
      <c r="G57" s="233"/>
      <c r="H57" s="177"/>
      <c r="I57" s="177"/>
      <c r="J57" s="177"/>
      <c r="K57" s="239"/>
      <c r="L57" s="241"/>
      <c r="M57" s="178"/>
      <c r="N57" s="110"/>
      <c r="O57" s="110"/>
    </row>
    <row r="58" spans="1:15" ht="25.5" customHeight="1">
      <c r="A58" s="609" t="s">
        <v>118</v>
      </c>
      <c r="B58" s="609"/>
      <c r="C58" s="609"/>
      <c r="D58" s="609"/>
      <c r="E58" s="609"/>
      <c r="F58" s="609"/>
      <c r="G58" s="609"/>
      <c r="H58" s="609"/>
      <c r="I58" s="609"/>
      <c r="J58" s="609"/>
      <c r="K58" s="609"/>
      <c r="L58" s="609"/>
      <c r="M58" s="609"/>
      <c r="N58" s="523"/>
      <c r="O58" s="523"/>
    </row>
    <row r="59" spans="1:13" ht="12.75" hidden="1">
      <c r="A59" s="609" t="s">
        <v>128</v>
      </c>
      <c r="B59" s="609"/>
      <c r="C59" s="609"/>
      <c r="D59" s="609"/>
      <c r="E59" s="609"/>
      <c r="F59" s="609"/>
      <c r="G59" s="609"/>
      <c r="H59" s="609"/>
      <c r="I59" s="609"/>
      <c r="J59" s="609"/>
      <c r="K59" s="609"/>
      <c r="L59" s="609"/>
      <c r="M59" s="609"/>
    </row>
  </sheetData>
  <sheetProtection password="CC86" sheet="1"/>
  <mergeCells count="6">
    <mergeCell ref="A58:M58"/>
    <mergeCell ref="A59:M59"/>
    <mergeCell ref="A1:L1"/>
    <mergeCell ref="A2:L2"/>
    <mergeCell ref="A3:L3"/>
    <mergeCell ref="A4:L4"/>
  </mergeCells>
  <printOptions horizontalCentered="1"/>
  <pageMargins left="0.75" right="0.75" top="0.8" bottom="0.51" header="0.27" footer="0.27"/>
  <pageSetup fitToHeight="1" fitToWidth="1" horizontalDpi="600" verticalDpi="600" orientation="landscape" scale="60" r:id="rId1"/>
  <headerFooter alignWithMargins="0">
    <oddHeader>&amp;R&amp;D - &amp;T</oddHeader>
    <oddFooter>&amp;C&amp;12 4</oddFooter>
  </headerFooter>
</worksheet>
</file>

<file path=xl/worksheets/sheet5.xml><?xml version="1.0" encoding="utf-8"?>
<worksheet xmlns="http://schemas.openxmlformats.org/spreadsheetml/2006/main" xmlns:r="http://schemas.openxmlformats.org/officeDocument/2006/relationships">
  <sheetPr codeName="Sheet3">
    <pageSetUpPr fitToPage="1"/>
  </sheetPr>
  <dimension ref="A1:AB59"/>
  <sheetViews>
    <sheetView view="pageBreakPreview" zoomScaleSheetLayoutView="100" zoomScalePageLayoutView="0" workbookViewId="0" topLeftCell="A1">
      <selection activeCell="Y49" sqref="Y49"/>
    </sheetView>
  </sheetViews>
  <sheetFormatPr defaultColWidth="9.140625" defaultRowHeight="12.75"/>
  <cols>
    <col min="1" max="1" width="5.00390625" style="9" customWidth="1"/>
    <col min="2" max="2" width="39.57421875" style="1" customWidth="1"/>
    <col min="3" max="4" width="33.140625" style="1" hidden="1" customWidth="1"/>
    <col min="5" max="18" width="10.421875" style="1" customWidth="1"/>
    <col min="19" max="19" width="10.421875" style="249" customWidth="1"/>
    <col min="20" max="20" width="10.8515625" style="249" customWidth="1"/>
    <col min="21" max="21" width="10.421875" style="249" customWidth="1"/>
    <col min="22" max="22" width="11.7109375" style="249" bestFit="1" customWidth="1"/>
    <col min="23" max="24" width="12.7109375" style="1" customWidth="1"/>
    <col min="25" max="26" width="12.7109375" style="249" customWidth="1"/>
    <col min="27" max="27" width="10.421875" style="249" customWidth="1"/>
    <col min="28" max="28" width="11.7109375" style="249" bestFit="1" customWidth="1"/>
    <col min="29" max="16384" width="9.140625" style="1" customWidth="1"/>
  </cols>
  <sheetData>
    <row r="1" spans="1:28" ht="14.25">
      <c r="A1" s="616" t="s">
        <v>0</v>
      </c>
      <c r="B1" s="616"/>
      <c r="C1" s="616"/>
      <c r="D1" s="616"/>
      <c r="E1" s="616"/>
      <c r="F1" s="616"/>
      <c r="G1" s="616"/>
      <c r="H1" s="616"/>
      <c r="I1" s="616"/>
      <c r="J1" s="616"/>
      <c r="K1" s="616"/>
      <c r="L1" s="616"/>
      <c r="M1" s="616"/>
      <c r="N1" s="616"/>
      <c r="O1" s="616"/>
      <c r="P1" s="616"/>
      <c r="Q1" s="616"/>
      <c r="R1" s="616"/>
      <c r="S1" s="616"/>
      <c r="T1" s="616"/>
      <c r="U1" s="616"/>
      <c r="V1" s="616"/>
      <c r="W1" s="616"/>
      <c r="X1" s="616"/>
      <c r="Y1" s="616"/>
      <c r="Z1" s="616"/>
      <c r="AA1" s="616"/>
      <c r="AB1" s="616"/>
    </row>
    <row r="2" spans="1:28" ht="14.25">
      <c r="A2" s="616" t="s">
        <v>229</v>
      </c>
      <c r="B2" s="616"/>
      <c r="C2" s="616"/>
      <c r="D2" s="616"/>
      <c r="E2" s="616"/>
      <c r="F2" s="616"/>
      <c r="G2" s="616"/>
      <c r="H2" s="616"/>
      <c r="I2" s="616"/>
      <c r="J2" s="616"/>
      <c r="K2" s="616"/>
      <c r="L2" s="616"/>
      <c r="M2" s="616"/>
      <c r="N2" s="616"/>
      <c r="O2" s="616"/>
      <c r="P2" s="616"/>
      <c r="Q2" s="616"/>
      <c r="R2" s="616"/>
      <c r="S2" s="616"/>
      <c r="T2" s="616"/>
      <c r="U2" s="616"/>
      <c r="V2" s="616"/>
      <c r="W2" s="616"/>
      <c r="X2" s="616"/>
      <c r="Y2" s="616"/>
      <c r="Z2" s="616"/>
      <c r="AA2" s="616"/>
      <c r="AB2" s="616"/>
    </row>
    <row r="3" spans="1:28" ht="14.25">
      <c r="A3" s="616" t="s">
        <v>213</v>
      </c>
      <c r="B3" s="616"/>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row>
    <row r="4" spans="1:28" ht="14.25">
      <c r="A4" s="616" t="s">
        <v>186</v>
      </c>
      <c r="B4" s="616"/>
      <c r="C4" s="616"/>
      <c r="D4" s="616"/>
      <c r="E4" s="616"/>
      <c r="F4" s="616"/>
      <c r="G4" s="616"/>
      <c r="H4" s="616"/>
      <c r="I4" s="616"/>
      <c r="J4" s="616"/>
      <c r="K4" s="616"/>
      <c r="L4" s="616"/>
      <c r="M4" s="616"/>
      <c r="N4" s="616"/>
      <c r="O4" s="616"/>
      <c r="P4" s="616"/>
      <c r="Q4" s="616"/>
      <c r="R4" s="616"/>
      <c r="S4" s="616"/>
      <c r="T4" s="616"/>
      <c r="U4" s="616"/>
      <c r="V4" s="616"/>
      <c r="W4" s="616"/>
      <c r="X4" s="616"/>
      <c r="Y4" s="616"/>
      <c r="Z4" s="616"/>
      <c r="AA4" s="616"/>
      <c r="AB4" s="616"/>
    </row>
    <row r="5" spans="2:28" ht="12.75">
      <c r="B5" s="9"/>
      <c r="C5" s="9"/>
      <c r="D5" s="9"/>
      <c r="E5" s="129"/>
      <c r="L5" s="129"/>
      <c r="N5" s="14"/>
      <c r="O5" s="14"/>
      <c r="S5" s="243"/>
      <c r="T5" s="243"/>
      <c r="U5" s="612"/>
      <c r="V5" s="612"/>
      <c r="W5" s="14"/>
      <c r="X5" s="14"/>
      <c r="Y5" s="243"/>
      <c r="Z5" s="243"/>
      <c r="AB5" s="250"/>
    </row>
    <row r="6" spans="2:28" ht="12.75" customHeight="1">
      <c r="B6" s="9"/>
      <c r="C6" s="9"/>
      <c r="D6" s="9"/>
      <c r="E6" s="592">
        <v>2012</v>
      </c>
      <c r="F6" s="593"/>
      <c r="G6" s="593"/>
      <c r="H6" s="593"/>
      <c r="I6" s="593"/>
      <c r="J6" s="593"/>
      <c r="K6" s="594"/>
      <c r="L6" s="592">
        <v>2013</v>
      </c>
      <c r="M6" s="593"/>
      <c r="N6" s="593"/>
      <c r="O6" s="593"/>
      <c r="P6" s="593"/>
      <c r="Q6" s="593"/>
      <c r="R6" s="594"/>
      <c r="S6" s="610" t="s">
        <v>51</v>
      </c>
      <c r="T6" s="611"/>
      <c r="U6" s="610" t="s">
        <v>17</v>
      </c>
      <c r="V6" s="611"/>
      <c r="W6" s="592" t="s">
        <v>200</v>
      </c>
      <c r="X6" s="593"/>
      <c r="Y6" s="593"/>
      <c r="Z6" s="594"/>
      <c r="AA6" s="593" t="s">
        <v>46</v>
      </c>
      <c r="AB6" s="594"/>
    </row>
    <row r="7" spans="5:28" ht="12.75">
      <c r="E7" s="34" t="s">
        <v>18</v>
      </c>
      <c r="F7" s="34" t="s">
        <v>19</v>
      </c>
      <c r="G7" s="34" t="s">
        <v>20</v>
      </c>
      <c r="H7" s="34" t="s">
        <v>21</v>
      </c>
      <c r="I7" s="34" t="s">
        <v>22</v>
      </c>
      <c r="J7" s="114" t="s">
        <v>23</v>
      </c>
      <c r="K7" s="114" t="s">
        <v>24</v>
      </c>
      <c r="L7" s="34" t="s">
        <v>18</v>
      </c>
      <c r="M7" s="34" t="s">
        <v>19</v>
      </c>
      <c r="N7" s="34" t="s">
        <v>20</v>
      </c>
      <c r="O7" s="34" t="s">
        <v>21</v>
      </c>
      <c r="P7" s="34" t="s">
        <v>22</v>
      </c>
      <c r="Q7" s="114" t="s">
        <v>23</v>
      </c>
      <c r="R7" s="114" t="s">
        <v>24</v>
      </c>
      <c r="S7" s="418" t="s">
        <v>195</v>
      </c>
      <c r="T7" s="419" t="s">
        <v>196</v>
      </c>
      <c r="U7" s="244" t="s">
        <v>33</v>
      </c>
      <c r="V7" s="245" t="s">
        <v>34</v>
      </c>
      <c r="W7" s="432" t="s">
        <v>201</v>
      </c>
      <c r="X7" s="433" t="s">
        <v>202</v>
      </c>
      <c r="Y7" s="418" t="s">
        <v>198</v>
      </c>
      <c r="Z7" s="419" t="s">
        <v>199</v>
      </c>
      <c r="AA7" s="244" t="s">
        <v>33</v>
      </c>
      <c r="AB7" s="245" t="s">
        <v>34</v>
      </c>
    </row>
    <row r="8" spans="4:28" ht="12.75">
      <c r="D8" s="1" t="s">
        <v>156</v>
      </c>
      <c r="E8" s="33"/>
      <c r="F8" s="33"/>
      <c r="G8" s="33"/>
      <c r="H8" s="33"/>
      <c r="I8" s="33"/>
      <c r="J8" s="115"/>
      <c r="K8" s="115"/>
      <c r="L8" s="33"/>
      <c r="M8" s="33"/>
      <c r="N8" s="33"/>
      <c r="O8" s="33"/>
      <c r="P8" s="33"/>
      <c r="Q8" s="115"/>
      <c r="R8" s="115"/>
      <c r="S8" s="420"/>
      <c r="T8" s="421"/>
      <c r="U8" s="246"/>
      <c r="V8" s="218"/>
      <c r="W8" s="447"/>
      <c r="X8" s="448"/>
      <c r="Y8" s="449"/>
      <c r="Z8" s="450"/>
      <c r="AA8" s="388"/>
      <c r="AB8" s="389"/>
    </row>
    <row r="9" spans="1:28" ht="12.75">
      <c r="A9" s="9" t="s">
        <v>63</v>
      </c>
      <c r="C9" s="192" t="s">
        <v>154</v>
      </c>
      <c r="D9" s="38" t="s">
        <v>2</v>
      </c>
      <c r="E9" s="407">
        <v>5251</v>
      </c>
      <c r="F9" s="407">
        <v>4443</v>
      </c>
      <c r="G9" s="407">
        <v>9694</v>
      </c>
      <c r="H9" s="407">
        <v>3736</v>
      </c>
      <c r="I9" s="407">
        <v>13430</v>
      </c>
      <c r="J9" s="408">
        <v>4191</v>
      </c>
      <c r="K9" s="408">
        <v>17621</v>
      </c>
      <c r="L9" s="407">
        <v>3831</v>
      </c>
      <c r="M9" s="407">
        <v>4048</v>
      </c>
      <c r="N9" s="407">
        <v>7879</v>
      </c>
      <c r="O9" s="407">
        <v>4065</v>
      </c>
      <c r="P9" s="407">
        <v>11944</v>
      </c>
      <c r="Q9" s="408">
        <v>4441</v>
      </c>
      <c r="R9" s="408">
        <v>16385</v>
      </c>
      <c r="S9" s="422">
        <v>250</v>
      </c>
      <c r="T9" s="423">
        <v>-1236</v>
      </c>
      <c r="U9" s="246">
        <v>0.06</v>
      </c>
      <c r="V9" s="218">
        <v>-0.07</v>
      </c>
      <c r="W9" s="451">
        <v>4477</v>
      </c>
      <c r="X9" s="423">
        <v>16509</v>
      </c>
      <c r="Y9" s="440">
        <v>0.07</v>
      </c>
      <c r="Z9" s="437">
        <v>-0.06</v>
      </c>
      <c r="AA9" s="322">
        <v>-0.01</v>
      </c>
      <c r="AB9" s="412">
        <v>-0.01</v>
      </c>
    </row>
    <row r="10" spans="2:28" ht="12.75">
      <c r="B10" s="9"/>
      <c r="C10" s="9"/>
      <c r="D10" s="9"/>
      <c r="E10" s="65"/>
      <c r="F10" s="65"/>
      <c r="G10" s="65"/>
      <c r="H10" s="65"/>
      <c r="I10" s="65"/>
      <c r="J10" s="121"/>
      <c r="K10" s="121"/>
      <c r="L10" s="19"/>
      <c r="M10" s="65"/>
      <c r="N10" s="65"/>
      <c r="O10" s="65"/>
      <c r="P10" s="65"/>
      <c r="Q10" s="121"/>
      <c r="R10" s="121"/>
      <c r="S10" s="424"/>
      <c r="T10" s="425"/>
      <c r="U10" s="246"/>
      <c r="V10" s="218"/>
      <c r="W10" s="441"/>
      <c r="X10" s="442"/>
      <c r="Y10" s="440"/>
      <c r="Z10" s="437"/>
      <c r="AA10" s="390"/>
      <c r="AB10" s="391"/>
    </row>
    <row r="11" spans="1:28" ht="20.25" customHeight="1">
      <c r="A11" s="9" t="s">
        <v>12</v>
      </c>
      <c r="E11" s="65"/>
      <c r="F11" s="65"/>
      <c r="G11" s="65"/>
      <c r="H11" s="65"/>
      <c r="I11" s="65"/>
      <c r="J11" s="121"/>
      <c r="K11" s="121"/>
      <c r="L11" s="19"/>
      <c r="M11" s="65"/>
      <c r="N11" s="65"/>
      <c r="O11" s="65"/>
      <c r="P11" s="65"/>
      <c r="Q11" s="121"/>
      <c r="R11" s="121"/>
      <c r="S11" s="424"/>
      <c r="T11" s="425"/>
      <c r="U11" s="246"/>
      <c r="V11" s="218"/>
      <c r="W11" s="441"/>
      <c r="X11" s="442"/>
      <c r="Y11" s="440"/>
      <c r="Z11" s="437"/>
      <c r="AA11" s="390"/>
      <c r="AB11" s="391"/>
    </row>
    <row r="12" spans="2:28" ht="20.25" customHeight="1">
      <c r="B12" s="13" t="s">
        <v>16</v>
      </c>
      <c r="C12" s="13" t="s">
        <v>16</v>
      </c>
      <c r="D12" s="13" t="s">
        <v>16</v>
      </c>
      <c r="E12" s="65">
        <v>325</v>
      </c>
      <c r="F12" s="66">
        <v>357</v>
      </c>
      <c r="G12" s="66">
        <v>682</v>
      </c>
      <c r="H12" s="66">
        <v>346</v>
      </c>
      <c r="I12" s="66">
        <v>1028</v>
      </c>
      <c r="J12" s="116">
        <v>360</v>
      </c>
      <c r="K12" s="116">
        <v>1388</v>
      </c>
      <c r="L12" s="19">
        <v>366</v>
      </c>
      <c r="M12" s="19">
        <v>371</v>
      </c>
      <c r="N12" s="65">
        <v>737</v>
      </c>
      <c r="O12" s="19">
        <v>378</v>
      </c>
      <c r="P12" s="65">
        <v>1115</v>
      </c>
      <c r="Q12" s="111">
        <v>412</v>
      </c>
      <c r="R12" s="121">
        <v>1527</v>
      </c>
      <c r="S12" s="426">
        <v>52</v>
      </c>
      <c r="T12" s="427">
        <v>139</v>
      </c>
      <c r="U12" s="246">
        <v>0.14</v>
      </c>
      <c r="V12" s="218">
        <v>0.1</v>
      </c>
      <c r="W12" s="441">
        <v>424</v>
      </c>
      <c r="X12" s="442">
        <v>1563</v>
      </c>
      <c r="Y12" s="440">
        <v>0.18</v>
      </c>
      <c r="Z12" s="437">
        <v>0.13</v>
      </c>
      <c r="AA12" s="322">
        <v>-0.04</v>
      </c>
      <c r="AB12" s="323">
        <v>-0.03</v>
      </c>
    </row>
    <row r="13" spans="2:28" ht="20.25" customHeight="1">
      <c r="B13" s="1" t="s">
        <v>7</v>
      </c>
      <c r="C13" s="1" t="s">
        <v>7</v>
      </c>
      <c r="D13" s="1" t="s">
        <v>7</v>
      </c>
      <c r="E13" s="65">
        <v>358</v>
      </c>
      <c r="F13" s="19">
        <v>406</v>
      </c>
      <c r="G13" s="19">
        <v>764</v>
      </c>
      <c r="H13" s="19">
        <v>363</v>
      </c>
      <c r="I13" s="19">
        <v>1127</v>
      </c>
      <c r="J13" s="111">
        <v>394</v>
      </c>
      <c r="K13" s="111">
        <v>1521</v>
      </c>
      <c r="L13" s="19">
        <v>361</v>
      </c>
      <c r="M13" s="19">
        <v>431</v>
      </c>
      <c r="N13" s="65">
        <v>792</v>
      </c>
      <c r="O13" s="19">
        <v>375</v>
      </c>
      <c r="P13" s="65">
        <v>1167</v>
      </c>
      <c r="Q13" s="111">
        <v>384</v>
      </c>
      <c r="R13" s="121">
        <v>1551</v>
      </c>
      <c r="S13" s="426">
        <v>-10</v>
      </c>
      <c r="T13" s="427">
        <v>30</v>
      </c>
      <c r="U13" s="246">
        <v>-0.03</v>
      </c>
      <c r="V13" s="218">
        <v>0.02</v>
      </c>
      <c r="W13" s="441">
        <v>387</v>
      </c>
      <c r="X13" s="442">
        <v>1563</v>
      </c>
      <c r="Y13" s="440">
        <v>-0.02</v>
      </c>
      <c r="Z13" s="437">
        <v>0.03</v>
      </c>
      <c r="AA13" s="322">
        <v>-0.01</v>
      </c>
      <c r="AB13" s="323">
        <v>-0.01</v>
      </c>
    </row>
    <row r="14" spans="2:28" ht="20.25" customHeight="1">
      <c r="B14" s="1" t="s">
        <v>157</v>
      </c>
      <c r="C14" s="1" t="s">
        <v>61</v>
      </c>
      <c r="D14" s="1" t="s">
        <v>61</v>
      </c>
      <c r="E14" s="65">
        <v>386</v>
      </c>
      <c r="F14" s="19">
        <v>388</v>
      </c>
      <c r="G14" s="19">
        <v>774</v>
      </c>
      <c r="H14" s="19">
        <v>370</v>
      </c>
      <c r="I14" s="19">
        <v>1144</v>
      </c>
      <c r="J14" s="111">
        <v>383</v>
      </c>
      <c r="K14" s="111">
        <v>1527</v>
      </c>
      <c r="L14" s="19">
        <v>387</v>
      </c>
      <c r="M14" s="19">
        <v>411</v>
      </c>
      <c r="N14" s="65">
        <v>798</v>
      </c>
      <c r="O14" s="19">
        <v>389</v>
      </c>
      <c r="P14" s="65">
        <v>1187</v>
      </c>
      <c r="Q14" s="111">
        <v>427</v>
      </c>
      <c r="R14" s="121">
        <v>1614</v>
      </c>
      <c r="S14" s="426">
        <v>44</v>
      </c>
      <c r="T14" s="427">
        <v>87</v>
      </c>
      <c r="U14" s="246">
        <v>0.11</v>
      </c>
      <c r="V14" s="218">
        <v>0.06</v>
      </c>
      <c r="W14" s="441">
        <v>426</v>
      </c>
      <c r="X14" s="442">
        <v>1611</v>
      </c>
      <c r="Y14" s="440">
        <v>0.11</v>
      </c>
      <c r="Z14" s="437">
        <v>0.06</v>
      </c>
      <c r="AA14" s="322" t="s">
        <v>250</v>
      </c>
      <c r="AB14" s="323" t="s">
        <v>250</v>
      </c>
    </row>
    <row r="15" spans="1:28" ht="20.25" customHeight="1">
      <c r="A15" s="9" t="s">
        <v>11</v>
      </c>
      <c r="E15" s="65"/>
      <c r="F15" s="66"/>
      <c r="G15" s="66"/>
      <c r="H15" s="66"/>
      <c r="I15" s="66"/>
      <c r="J15" s="116"/>
      <c r="K15" s="116"/>
      <c r="L15" s="19"/>
      <c r="M15" s="65"/>
      <c r="N15" s="65"/>
      <c r="O15" s="65"/>
      <c r="P15" s="65"/>
      <c r="Q15" s="121"/>
      <c r="R15" s="121"/>
      <c r="S15" s="426"/>
      <c r="T15" s="427"/>
      <c r="U15" s="246"/>
      <c r="V15" s="218"/>
      <c r="W15" s="441"/>
      <c r="X15" s="442"/>
      <c r="Y15" s="440"/>
      <c r="Z15" s="437"/>
      <c r="AA15" s="390"/>
      <c r="AB15" s="391"/>
    </row>
    <row r="16" spans="2:28" ht="20.25" customHeight="1">
      <c r="B16" s="1" t="s">
        <v>8</v>
      </c>
      <c r="C16" s="1" t="s">
        <v>8</v>
      </c>
      <c r="D16" s="1" t="s">
        <v>8</v>
      </c>
      <c r="E16" s="65">
        <v>179</v>
      </c>
      <c r="F16" s="19">
        <v>179</v>
      </c>
      <c r="G16" s="19">
        <v>358</v>
      </c>
      <c r="H16" s="19">
        <v>173</v>
      </c>
      <c r="I16" s="19">
        <v>531</v>
      </c>
      <c r="J16" s="111">
        <v>171</v>
      </c>
      <c r="K16" s="111">
        <v>702</v>
      </c>
      <c r="L16" s="19">
        <v>162</v>
      </c>
      <c r="M16" s="19">
        <v>171</v>
      </c>
      <c r="N16" s="65">
        <v>333</v>
      </c>
      <c r="O16" s="19">
        <v>183</v>
      </c>
      <c r="P16" s="65">
        <v>516</v>
      </c>
      <c r="Q16" s="111">
        <v>180</v>
      </c>
      <c r="R16" s="121">
        <v>696</v>
      </c>
      <c r="S16" s="426">
        <v>9</v>
      </c>
      <c r="T16" s="427">
        <v>-6</v>
      </c>
      <c r="U16" s="246">
        <v>0.05</v>
      </c>
      <c r="V16" s="218">
        <v>-0.01</v>
      </c>
      <c r="W16" s="441">
        <v>179</v>
      </c>
      <c r="X16" s="442">
        <v>696</v>
      </c>
      <c r="Y16" s="440">
        <v>0.05</v>
      </c>
      <c r="Z16" s="437">
        <v>-0.01</v>
      </c>
      <c r="AA16" s="322" t="s">
        <v>250</v>
      </c>
      <c r="AB16" s="323" t="s">
        <v>250</v>
      </c>
    </row>
    <row r="17" spans="2:28" ht="20.25" customHeight="1">
      <c r="B17" s="1" t="s">
        <v>41</v>
      </c>
      <c r="C17" s="1" t="s">
        <v>41</v>
      </c>
      <c r="D17" s="1" t="s">
        <v>41</v>
      </c>
      <c r="E17" s="65">
        <v>231</v>
      </c>
      <c r="F17" s="67">
        <v>244</v>
      </c>
      <c r="G17" s="67">
        <v>475</v>
      </c>
      <c r="H17" s="67">
        <v>263</v>
      </c>
      <c r="I17" s="67">
        <v>738</v>
      </c>
      <c r="J17" s="118">
        <v>281</v>
      </c>
      <c r="K17" s="118">
        <v>1019</v>
      </c>
      <c r="L17" s="19">
        <v>287</v>
      </c>
      <c r="M17" s="19">
        <v>312</v>
      </c>
      <c r="N17" s="65">
        <v>599</v>
      </c>
      <c r="O17" s="19">
        <v>316</v>
      </c>
      <c r="P17" s="65">
        <v>915</v>
      </c>
      <c r="Q17" s="111">
        <v>365</v>
      </c>
      <c r="R17" s="121">
        <v>1280</v>
      </c>
      <c r="S17" s="426">
        <v>84</v>
      </c>
      <c r="T17" s="427">
        <v>261</v>
      </c>
      <c r="U17" s="246">
        <v>0.3</v>
      </c>
      <c r="V17" s="218">
        <v>0.26</v>
      </c>
      <c r="W17" s="441">
        <v>380</v>
      </c>
      <c r="X17" s="442">
        <v>1323</v>
      </c>
      <c r="Y17" s="440">
        <v>0.35</v>
      </c>
      <c r="Z17" s="437">
        <v>0.3</v>
      </c>
      <c r="AA17" s="322">
        <v>-0.05</v>
      </c>
      <c r="AB17" s="323">
        <v>-0.04</v>
      </c>
    </row>
    <row r="18" spans="2:28" ht="20.25" customHeight="1">
      <c r="B18" s="1" t="s">
        <v>85</v>
      </c>
      <c r="C18" s="1" t="s">
        <v>85</v>
      </c>
      <c r="D18" s="1" t="s">
        <v>85</v>
      </c>
      <c r="E18" s="65">
        <v>154</v>
      </c>
      <c r="F18" s="67">
        <v>162</v>
      </c>
      <c r="G18" s="67">
        <v>316</v>
      </c>
      <c r="H18" s="67">
        <v>179</v>
      </c>
      <c r="I18" s="67">
        <v>495</v>
      </c>
      <c r="J18" s="118">
        <v>211</v>
      </c>
      <c r="K18" s="118">
        <v>706</v>
      </c>
      <c r="L18" s="19">
        <v>229</v>
      </c>
      <c r="M18" s="19">
        <v>233</v>
      </c>
      <c r="N18" s="65">
        <v>462</v>
      </c>
      <c r="O18" s="19">
        <v>238</v>
      </c>
      <c r="P18" s="65">
        <v>700</v>
      </c>
      <c r="Q18" s="111">
        <v>260</v>
      </c>
      <c r="R18" s="121">
        <v>960</v>
      </c>
      <c r="S18" s="426">
        <v>49</v>
      </c>
      <c r="T18" s="427">
        <v>254</v>
      </c>
      <c r="U18" s="246">
        <v>0.23</v>
      </c>
      <c r="V18" s="218">
        <v>0.36</v>
      </c>
      <c r="W18" s="441">
        <v>259</v>
      </c>
      <c r="X18" s="442">
        <v>957</v>
      </c>
      <c r="Y18" s="440">
        <v>0.23</v>
      </c>
      <c r="Z18" s="437">
        <v>0.36</v>
      </c>
      <c r="AA18" s="322" t="s">
        <v>250</v>
      </c>
      <c r="AB18" s="323" t="s">
        <v>250</v>
      </c>
    </row>
    <row r="19" spans="1:28" ht="20.25" customHeight="1">
      <c r="A19" s="9" t="s">
        <v>58</v>
      </c>
      <c r="E19" s="65"/>
      <c r="F19" s="67"/>
      <c r="G19" s="67"/>
      <c r="H19" s="67"/>
      <c r="I19" s="67"/>
      <c r="J19" s="118"/>
      <c r="K19" s="118"/>
      <c r="L19" s="19"/>
      <c r="M19" s="65"/>
      <c r="N19" s="65"/>
      <c r="O19" s="65"/>
      <c r="P19" s="65"/>
      <c r="Q19" s="121"/>
      <c r="R19" s="121"/>
      <c r="S19" s="426"/>
      <c r="T19" s="427"/>
      <c r="U19" s="246"/>
      <c r="V19" s="218"/>
      <c r="W19" s="441"/>
      <c r="X19" s="442"/>
      <c r="Y19" s="440"/>
      <c r="Z19" s="437"/>
      <c r="AA19" s="390"/>
      <c r="AB19" s="391"/>
    </row>
    <row r="20" spans="2:28" ht="20.25" customHeight="1">
      <c r="B20" s="1" t="s">
        <v>158</v>
      </c>
      <c r="C20" s="1" t="s">
        <v>60</v>
      </c>
      <c r="D20" s="1" t="s">
        <v>60</v>
      </c>
      <c r="E20" s="65">
        <v>621</v>
      </c>
      <c r="F20" s="19">
        <v>711</v>
      </c>
      <c r="G20" s="19">
        <v>1332</v>
      </c>
      <c r="H20" s="19">
        <v>676</v>
      </c>
      <c r="I20" s="19">
        <v>2008</v>
      </c>
      <c r="J20" s="111">
        <v>819</v>
      </c>
      <c r="K20" s="111">
        <v>2827</v>
      </c>
      <c r="L20" s="19">
        <v>522</v>
      </c>
      <c r="M20" s="19">
        <v>563</v>
      </c>
      <c r="N20" s="65">
        <v>1085</v>
      </c>
      <c r="O20" s="19">
        <v>569</v>
      </c>
      <c r="P20" s="65">
        <v>1654</v>
      </c>
      <c r="Q20" s="111">
        <v>635</v>
      </c>
      <c r="R20" s="121">
        <v>2289</v>
      </c>
      <c r="S20" s="426">
        <v>-184</v>
      </c>
      <c r="T20" s="427">
        <v>-538</v>
      </c>
      <c r="U20" s="246">
        <v>-0.22</v>
      </c>
      <c r="V20" s="218">
        <v>-0.19</v>
      </c>
      <c r="W20" s="441">
        <v>629</v>
      </c>
      <c r="X20" s="442">
        <v>2276</v>
      </c>
      <c r="Y20" s="440">
        <v>-0.23</v>
      </c>
      <c r="Z20" s="437">
        <v>-0.19</v>
      </c>
      <c r="AA20" s="322">
        <v>0.01</v>
      </c>
      <c r="AB20" s="323" t="s">
        <v>250</v>
      </c>
    </row>
    <row r="21" spans="1:28" ht="20.25" customHeight="1">
      <c r="A21" s="9" t="s">
        <v>62</v>
      </c>
      <c r="E21" s="65"/>
      <c r="F21" s="67"/>
      <c r="G21" s="67"/>
      <c r="H21" s="67"/>
      <c r="I21" s="67"/>
      <c r="J21" s="118"/>
      <c r="K21" s="118"/>
      <c r="L21" s="19"/>
      <c r="M21" s="65"/>
      <c r="N21" s="65"/>
      <c r="O21" s="65"/>
      <c r="P21" s="65"/>
      <c r="Q21" s="121"/>
      <c r="R21" s="121"/>
      <c r="S21" s="426"/>
      <c r="T21" s="427"/>
      <c r="U21" s="246"/>
      <c r="V21" s="218"/>
      <c r="W21" s="441"/>
      <c r="X21" s="442"/>
      <c r="Y21" s="440"/>
      <c r="Z21" s="437"/>
      <c r="AA21" s="390"/>
      <c r="AB21" s="391"/>
    </row>
    <row r="22" spans="2:28" ht="20.25" customHeight="1">
      <c r="B22" s="13" t="s">
        <v>123</v>
      </c>
      <c r="C22" s="13" t="s">
        <v>152</v>
      </c>
      <c r="D22" s="509" t="s">
        <v>123</v>
      </c>
      <c r="E22" s="333">
        <v>0</v>
      </c>
      <c r="F22" s="337">
        <v>0</v>
      </c>
      <c r="G22" s="337">
        <v>0</v>
      </c>
      <c r="H22" s="337">
        <v>20</v>
      </c>
      <c r="I22" s="337">
        <v>20</v>
      </c>
      <c r="J22" s="116">
        <v>58</v>
      </c>
      <c r="K22" s="116">
        <v>78</v>
      </c>
      <c r="L22" s="19">
        <v>52</v>
      </c>
      <c r="M22" s="19">
        <v>66</v>
      </c>
      <c r="N22" s="65">
        <v>118</v>
      </c>
      <c r="O22" s="19">
        <v>87</v>
      </c>
      <c r="P22" s="65">
        <v>205</v>
      </c>
      <c r="Q22" s="111">
        <v>93</v>
      </c>
      <c r="R22" s="121">
        <v>298</v>
      </c>
      <c r="S22" s="426">
        <v>35</v>
      </c>
      <c r="T22" s="427">
        <v>220</v>
      </c>
      <c r="U22" s="246">
        <v>0.6</v>
      </c>
      <c r="V22" s="218" t="s">
        <v>178</v>
      </c>
      <c r="W22" s="441">
        <v>93</v>
      </c>
      <c r="X22" s="442">
        <v>297</v>
      </c>
      <c r="Y22" s="440">
        <v>0.6</v>
      </c>
      <c r="Z22" s="437" t="s">
        <v>178</v>
      </c>
      <c r="AA22" s="322" t="s">
        <v>250</v>
      </c>
      <c r="AB22" s="323" t="s">
        <v>43</v>
      </c>
    </row>
    <row r="23" spans="2:28" ht="20.25" customHeight="1">
      <c r="B23" s="1" t="s">
        <v>122</v>
      </c>
      <c r="C23" s="1" t="s">
        <v>122</v>
      </c>
      <c r="D23" s="1" t="s">
        <v>122</v>
      </c>
      <c r="E23" s="333">
        <v>0</v>
      </c>
      <c r="F23" s="337">
        <v>0</v>
      </c>
      <c r="G23" s="337">
        <v>0</v>
      </c>
      <c r="H23" s="337">
        <v>55</v>
      </c>
      <c r="I23" s="337">
        <v>55</v>
      </c>
      <c r="J23" s="116">
        <v>94</v>
      </c>
      <c r="K23" s="116">
        <v>149</v>
      </c>
      <c r="L23" s="19">
        <v>85</v>
      </c>
      <c r="M23" s="19">
        <v>104</v>
      </c>
      <c r="N23" s="65">
        <v>189</v>
      </c>
      <c r="O23" s="19">
        <v>106</v>
      </c>
      <c r="P23" s="65">
        <v>295</v>
      </c>
      <c r="Q23" s="111">
        <v>105</v>
      </c>
      <c r="R23" s="121">
        <v>400</v>
      </c>
      <c r="S23" s="426">
        <v>11</v>
      </c>
      <c r="T23" s="427">
        <v>251</v>
      </c>
      <c r="U23" s="246">
        <v>0.12</v>
      </c>
      <c r="V23" s="218" t="s">
        <v>178</v>
      </c>
      <c r="W23" s="441">
        <v>105</v>
      </c>
      <c r="X23" s="442">
        <v>399</v>
      </c>
      <c r="Y23" s="440">
        <v>0.12</v>
      </c>
      <c r="Z23" s="437" t="s">
        <v>178</v>
      </c>
      <c r="AA23" s="322" t="s">
        <v>250</v>
      </c>
      <c r="AB23" s="323" t="s">
        <v>43</v>
      </c>
    </row>
    <row r="24" spans="2:28" ht="20.25" customHeight="1">
      <c r="B24" s="1" t="s">
        <v>155</v>
      </c>
      <c r="C24" s="1" t="s">
        <v>185</v>
      </c>
      <c r="D24" s="1" t="s">
        <v>185</v>
      </c>
      <c r="E24" s="333">
        <v>0</v>
      </c>
      <c r="F24" s="337">
        <v>0</v>
      </c>
      <c r="G24" s="337">
        <v>0</v>
      </c>
      <c r="H24" s="337">
        <v>0</v>
      </c>
      <c r="I24" s="337">
        <v>0</v>
      </c>
      <c r="J24" s="338">
        <v>0</v>
      </c>
      <c r="K24" s="338">
        <v>0</v>
      </c>
      <c r="L24" s="19">
        <v>3</v>
      </c>
      <c r="M24" s="19">
        <v>5</v>
      </c>
      <c r="N24" s="65">
        <v>8</v>
      </c>
      <c r="O24" s="19">
        <v>7</v>
      </c>
      <c r="P24" s="65">
        <v>15</v>
      </c>
      <c r="Q24" s="111">
        <v>8</v>
      </c>
      <c r="R24" s="121">
        <v>23</v>
      </c>
      <c r="S24" s="426">
        <v>8</v>
      </c>
      <c r="T24" s="427">
        <v>23</v>
      </c>
      <c r="U24" s="246" t="s">
        <v>43</v>
      </c>
      <c r="V24" s="218" t="s">
        <v>43</v>
      </c>
      <c r="W24" s="441">
        <v>8</v>
      </c>
      <c r="X24" s="442">
        <v>23</v>
      </c>
      <c r="Y24" s="440" t="s">
        <v>43</v>
      </c>
      <c r="Z24" s="437" t="s">
        <v>43</v>
      </c>
      <c r="AA24" s="322" t="s">
        <v>43</v>
      </c>
      <c r="AB24" s="323" t="s">
        <v>43</v>
      </c>
    </row>
    <row r="25" spans="2:28" ht="20.25" customHeight="1">
      <c r="B25" s="1" t="s">
        <v>159</v>
      </c>
      <c r="C25" s="1" t="s">
        <v>151</v>
      </c>
      <c r="D25" s="1" t="s">
        <v>78</v>
      </c>
      <c r="E25" s="65">
        <v>161</v>
      </c>
      <c r="F25" s="66">
        <v>172</v>
      </c>
      <c r="G25" s="66">
        <v>333</v>
      </c>
      <c r="H25" s="66">
        <v>178</v>
      </c>
      <c r="I25" s="66">
        <v>511</v>
      </c>
      <c r="J25" s="116">
        <v>198</v>
      </c>
      <c r="K25" s="116">
        <v>709</v>
      </c>
      <c r="L25" s="19">
        <v>202</v>
      </c>
      <c r="M25" s="19">
        <v>240</v>
      </c>
      <c r="N25" s="65">
        <v>442</v>
      </c>
      <c r="O25" s="19">
        <v>211</v>
      </c>
      <c r="P25" s="65">
        <v>653</v>
      </c>
      <c r="Q25" s="111">
        <v>224</v>
      </c>
      <c r="R25" s="121">
        <v>877</v>
      </c>
      <c r="S25" s="426">
        <v>26</v>
      </c>
      <c r="T25" s="427">
        <v>168</v>
      </c>
      <c r="U25" s="246">
        <v>0.13</v>
      </c>
      <c r="V25" s="218">
        <v>0.24</v>
      </c>
      <c r="W25" s="441">
        <v>224</v>
      </c>
      <c r="X25" s="442">
        <v>878</v>
      </c>
      <c r="Y25" s="440">
        <v>0.13</v>
      </c>
      <c r="Z25" s="437">
        <v>0.24</v>
      </c>
      <c r="AA25" s="322" t="s">
        <v>250</v>
      </c>
      <c r="AB25" s="323" t="s">
        <v>250</v>
      </c>
    </row>
    <row r="26" spans="1:28" ht="20.25" customHeight="1">
      <c r="A26" s="9" t="s">
        <v>40</v>
      </c>
      <c r="E26" s="65"/>
      <c r="F26" s="67"/>
      <c r="G26" s="67"/>
      <c r="H26" s="67"/>
      <c r="I26" s="67"/>
      <c r="J26" s="118"/>
      <c r="K26" s="118"/>
      <c r="L26" s="19"/>
      <c r="M26" s="65"/>
      <c r="N26" s="65"/>
      <c r="O26" s="65"/>
      <c r="P26" s="65"/>
      <c r="Q26" s="121"/>
      <c r="R26" s="121"/>
      <c r="S26" s="426"/>
      <c r="T26" s="427"/>
      <c r="U26" s="246"/>
      <c r="V26" s="218"/>
      <c r="W26" s="441"/>
      <c r="X26" s="442"/>
      <c r="Y26" s="440"/>
      <c r="Z26" s="437"/>
      <c r="AA26" s="390"/>
      <c r="AB26" s="391"/>
    </row>
    <row r="27" spans="2:28" ht="20.25" customHeight="1">
      <c r="B27" s="13" t="s">
        <v>86</v>
      </c>
      <c r="C27" s="13" t="s">
        <v>86</v>
      </c>
      <c r="D27" s="13" t="s">
        <v>86</v>
      </c>
      <c r="E27" s="65">
        <v>1</v>
      </c>
      <c r="F27" s="67">
        <v>3</v>
      </c>
      <c r="G27" s="67">
        <v>4</v>
      </c>
      <c r="H27" s="67">
        <v>3</v>
      </c>
      <c r="I27" s="67">
        <v>7</v>
      </c>
      <c r="J27" s="118">
        <v>4</v>
      </c>
      <c r="K27" s="118">
        <v>11</v>
      </c>
      <c r="L27" s="19">
        <v>5</v>
      </c>
      <c r="M27" s="19">
        <v>6</v>
      </c>
      <c r="N27" s="65">
        <v>11</v>
      </c>
      <c r="O27" s="19">
        <v>7</v>
      </c>
      <c r="P27" s="65">
        <v>18</v>
      </c>
      <c r="Q27" s="111">
        <v>8</v>
      </c>
      <c r="R27" s="121">
        <v>26</v>
      </c>
      <c r="S27" s="426">
        <v>4</v>
      </c>
      <c r="T27" s="427">
        <v>15</v>
      </c>
      <c r="U27" s="246">
        <v>1</v>
      </c>
      <c r="V27" s="218" t="s">
        <v>178</v>
      </c>
      <c r="W27" s="441">
        <v>9</v>
      </c>
      <c r="X27" s="442">
        <v>26</v>
      </c>
      <c r="Y27" s="440" t="s">
        <v>178</v>
      </c>
      <c r="Z27" s="437" t="s">
        <v>178</v>
      </c>
      <c r="AA27" s="322">
        <v>0</v>
      </c>
      <c r="AB27" s="323">
        <v>0</v>
      </c>
    </row>
    <row r="28" spans="2:28" ht="20.25" customHeight="1">
      <c r="B28" s="1" t="s">
        <v>160</v>
      </c>
      <c r="C28" s="1" t="s">
        <v>150</v>
      </c>
      <c r="D28" s="1" t="s">
        <v>79</v>
      </c>
      <c r="E28" s="65">
        <v>254</v>
      </c>
      <c r="F28" s="19">
        <v>290</v>
      </c>
      <c r="G28" s="19">
        <v>544</v>
      </c>
      <c r="H28" s="19">
        <v>307</v>
      </c>
      <c r="I28" s="19">
        <v>851</v>
      </c>
      <c r="J28" s="111">
        <v>325</v>
      </c>
      <c r="K28" s="111">
        <v>1176</v>
      </c>
      <c r="L28" s="19">
        <v>320</v>
      </c>
      <c r="M28" s="19">
        <v>352</v>
      </c>
      <c r="N28" s="65">
        <v>672</v>
      </c>
      <c r="O28" s="19">
        <v>375</v>
      </c>
      <c r="P28" s="65">
        <v>1047</v>
      </c>
      <c r="Q28" s="111">
        <v>397</v>
      </c>
      <c r="R28" s="121">
        <v>1444</v>
      </c>
      <c r="S28" s="426">
        <v>72</v>
      </c>
      <c r="T28" s="427">
        <v>268</v>
      </c>
      <c r="U28" s="246">
        <v>0.22</v>
      </c>
      <c r="V28" s="218">
        <v>0.23</v>
      </c>
      <c r="W28" s="441">
        <v>405</v>
      </c>
      <c r="X28" s="442">
        <v>1473</v>
      </c>
      <c r="Y28" s="440">
        <v>0.25</v>
      </c>
      <c r="Z28" s="437">
        <v>0.25</v>
      </c>
      <c r="AA28" s="322">
        <v>-0.03</v>
      </c>
      <c r="AB28" s="323">
        <v>-0.02</v>
      </c>
    </row>
    <row r="29" spans="1:28" ht="21" customHeight="1">
      <c r="A29" s="9" t="s">
        <v>10</v>
      </c>
      <c r="B29" s="9"/>
      <c r="C29" s="9"/>
      <c r="D29" s="9"/>
      <c r="E29" s="65"/>
      <c r="F29" s="19"/>
      <c r="G29" s="19"/>
      <c r="H29" s="19"/>
      <c r="I29" s="19"/>
      <c r="J29" s="111"/>
      <c r="K29" s="111"/>
      <c r="L29" s="19"/>
      <c r="M29" s="65"/>
      <c r="N29" s="65"/>
      <c r="O29" s="65"/>
      <c r="P29" s="65"/>
      <c r="Q29" s="121"/>
      <c r="R29" s="121"/>
      <c r="S29" s="426"/>
      <c r="T29" s="427"/>
      <c r="U29" s="246"/>
      <c r="V29" s="218"/>
      <c r="W29" s="441"/>
      <c r="X29" s="442"/>
      <c r="Y29" s="440"/>
      <c r="Z29" s="437"/>
      <c r="AA29" s="390"/>
      <c r="AB29" s="391"/>
    </row>
    <row r="30" spans="2:28" ht="20.25" customHeight="1">
      <c r="B30" s="1" t="s">
        <v>56</v>
      </c>
      <c r="C30" s="191" t="s">
        <v>56</v>
      </c>
      <c r="D30" s="191" t="s">
        <v>56</v>
      </c>
      <c r="E30" s="65">
        <v>207</v>
      </c>
      <c r="F30" s="19">
        <v>117</v>
      </c>
      <c r="G30" s="19">
        <v>324</v>
      </c>
      <c r="H30" s="19">
        <v>95</v>
      </c>
      <c r="I30" s="19">
        <v>419</v>
      </c>
      <c r="J30" s="111">
        <v>84</v>
      </c>
      <c r="K30" s="111">
        <v>503</v>
      </c>
      <c r="L30" s="19">
        <v>46</v>
      </c>
      <c r="M30" s="19">
        <v>56</v>
      </c>
      <c r="N30" s="65">
        <v>102</v>
      </c>
      <c r="O30" s="19">
        <v>71</v>
      </c>
      <c r="P30" s="65">
        <v>173</v>
      </c>
      <c r="Q30" s="111">
        <v>58</v>
      </c>
      <c r="R30" s="121">
        <v>231</v>
      </c>
      <c r="S30" s="426">
        <v>-26</v>
      </c>
      <c r="T30" s="427">
        <v>-272</v>
      </c>
      <c r="U30" s="246">
        <v>-0.31</v>
      </c>
      <c r="V30" s="218">
        <v>-0.54</v>
      </c>
      <c r="W30" s="441">
        <v>57</v>
      </c>
      <c r="X30" s="442">
        <v>229</v>
      </c>
      <c r="Y30" s="440">
        <v>-0.32</v>
      </c>
      <c r="Z30" s="437">
        <v>-0.54</v>
      </c>
      <c r="AA30" s="322">
        <v>0.01</v>
      </c>
      <c r="AB30" s="323" t="s">
        <v>250</v>
      </c>
    </row>
    <row r="31" spans="2:28" ht="20.25" customHeight="1">
      <c r="B31" s="1" t="s">
        <v>84</v>
      </c>
      <c r="C31" s="1" t="s">
        <v>84</v>
      </c>
      <c r="D31" s="1" t="s">
        <v>84</v>
      </c>
      <c r="E31" s="333">
        <v>0</v>
      </c>
      <c r="F31" s="66">
        <v>1</v>
      </c>
      <c r="G31" s="66">
        <v>1</v>
      </c>
      <c r="H31" s="333">
        <v>0</v>
      </c>
      <c r="I31" s="66">
        <v>1</v>
      </c>
      <c r="J31" s="338">
        <v>1</v>
      </c>
      <c r="K31" s="116">
        <v>2</v>
      </c>
      <c r="L31" s="19">
        <v>22</v>
      </c>
      <c r="M31" s="19">
        <v>12</v>
      </c>
      <c r="N31" s="65">
        <v>34</v>
      </c>
      <c r="O31" s="19">
        <v>41</v>
      </c>
      <c r="P31" s="65">
        <v>75</v>
      </c>
      <c r="Q31" s="111">
        <v>71</v>
      </c>
      <c r="R31" s="121">
        <v>146</v>
      </c>
      <c r="S31" s="426">
        <v>70</v>
      </c>
      <c r="T31" s="427">
        <v>144</v>
      </c>
      <c r="U31" s="246" t="s">
        <v>178</v>
      </c>
      <c r="V31" s="218" t="s">
        <v>178</v>
      </c>
      <c r="W31" s="441">
        <v>75</v>
      </c>
      <c r="X31" s="442">
        <v>152</v>
      </c>
      <c r="Y31" s="440" t="s">
        <v>178</v>
      </c>
      <c r="Z31" s="437" t="s">
        <v>178</v>
      </c>
      <c r="AA31" s="322">
        <v>0</v>
      </c>
      <c r="AB31" s="323">
        <v>0</v>
      </c>
    </row>
    <row r="32" spans="2:28" ht="20.25" customHeight="1">
      <c r="B32" s="1" t="s">
        <v>1</v>
      </c>
      <c r="C32" s="191" t="s">
        <v>1</v>
      </c>
      <c r="D32" s="191" t="s">
        <v>1</v>
      </c>
      <c r="E32" s="65">
        <v>1693</v>
      </c>
      <c r="F32" s="19">
        <v>741</v>
      </c>
      <c r="G32" s="19">
        <v>2434</v>
      </c>
      <c r="H32" s="19">
        <v>64</v>
      </c>
      <c r="I32" s="19">
        <v>2498</v>
      </c>
      <c r="J32" s="111">
        <v>49</v>
      </c>
      <c r="K32" s="111">
        <v>2547</v>
      </c>
      <c r="L32" s="19">
        <v>91</v>
      </c>
      <c r="M32" s="19">
        <v>44</v>
      </c>
      <c r="N32" s="65">
        <v>135</v>
      </c>
      <c r="O32" s="19">
        <v>42</v>
      </c>
      <c r="P32" s="65">
        <v>177</v>
      </c>
      <c r="Q32" s="111">
        <v>81</v>
      </c>
      <c r="R32" s="121">
        <v>258</v>
      </c>
      <c r="S32" s="426">
        <v>32</v>
      </c>
      <c r="T32" s="427">
        <v>-2289</v>
      </c>
      <c r="U32" s="246">
        <v>0.65</v>
      </c>
      <c r="V32" s="218">
        <v>-0.9</v>
      </c>
      <c r="W32" s="441">
        <v>81</v>
      </c>
      <c r="X32" s="442">
        <v>252</v>
      </c>
      <c r="Y32" s="440">
        <v>0.65</v>
      </c>
      <c r="Z32" s="437">
        <v>-0.9</v>
      </c>
      <c r="AA32" s="322" t="s">
        <v>250</v>
      </c>
      <c r="AB32" s="323" t="s">
        <v>250</v>
      </c>
    </row>
    <row r="33" spans="5:28" ht="12.75">
      <c r="E33" s="65"/>
      <c r="F33" s="65"/>
      <c r="G33" s="65"/>
      <c r="H33" s="65"/>
      <c r="I33" s="65"/>
      <c r="J33" s="111"/>
      <c r="K33" s="111"/>
      <c r="L33" s="65"/>
      <c r="M33" s="65"/>
      <c r="N33" s="65"/>
      <c r="O33" s="65"/>
      <c r="P33" s="65"/>
      <c r="Q33" s="111"/>
      <c r="R33" s="121"/>
      <c r="S33" s="426"/>
      <c r="T33" s="427"/>
      <c r="U33" s="246"/>
      <c r="V33" s="218"/>
      <c r="W33" s="441"/>
      <c r="X33" s="442"/>
      <c r="Y33" s="440"/>
      <c r="Z33" s="437"/>
      <c r="AA33" s="390"/>
      <c r="AB33" s="391"/>
    </row>
    <row r="34" spans="1:28" ht="20.25" customHeight="1">
      <c r="A34" s="38" t="s">
        <v>252</v>
      </c>
      <c r="D34" s="509" t="s">
        <v>73</v>
      </c>
      <c r="E34" s="65">
        <v>681</v>
      </c>
      <c r="F34" s="384">
        <v>672</v>
      </c>
      <c r="G34" s="384">
        <v>1353</v>
      </c>
      <c r="H34" s="384">
        <v>644</v>
      </c>
      <c r="I34" s="384">
        <v>1997</v>
      </c>
      <c r="J34" s="111">
        <v>759</v>
      </c>
      <c r="K34" s="111">
        <v>2756</v>
      </c>
      <c r="L34" s="384">
        <v>691</v>
      </c>
      <c r="M34" s="384">
        <v>671</v>
      </c>
      <c r="N34" s="384">
        <v>1362</v>
      </c>
      <c r="O34" s="384">
        <v>670</v>
      </c>
      <c r="P34" s="384">
        <v>2032</v>
      </c>
      <c r="Q34" s="111">
        <v>733</v>
      </c>
      <c r="R34" s="121">
        <v>2765</v>
      </c>
      <c r="S34" s="426">
        <v>-26</v>
      </c>
      <c r="T34" s="427">
        <v>9</v>
      </c>
      <c r="U34" s="246">
        <v>-0.03</v>
      </c>
      <c r="V34" s="218" t="s">
        <v>250</v>
      </c>
      <c r="W34" s="441">
        <v>736</v>
      </c>
      <c r="X34" s="442">
        <v>2791</v>
      </c>
      <c r="Y34" s="440">
        <v>-0.03</v>
      </c>
      <c r="Z34" s="437">
        <v>0.01</v>
      </c>
      <c r="AA34" s="322" t="s">
        <v>250</v>
      </c>
      <c r="AB34" s="323">
        <v>-0.01</v>
      </c>
    </row>
    <row r="35" spans="5:28" ht="20.25" customHeight="1">
      <c r="E35" s="67"/>
      <c r="F35" s="385"/>
      <c r="G35" s="385"/>
      <c r="H35" s="385"/>
      <c r="I35" s="385"/>
      <c r="J35" s="111"/>
      <c r="K35" s="111"/>
      <c r="L35" s="385"/>
      <c r="M35" s="385"/>
      <c r="N35" s="385"/>
      <c r="O35" s="385"/>
      <c r="P35" s="385"/>
      <c r="Q35" s="111"/>
      <c r="R35" s="121"/>
      <c r="S35" s="426"/>
      <c r="T35" s="427"/>
      <c r="U35" s="258"/>
      <c r="V35" s="218"/>
      <c r="W35" s="441"/>
      <c r="X35" s="442"/>
      <c r="Y35" s="440"/>
      <c r="Z35" s="437"/>
      <c r="AA35" s="390"/>
      <c r="AB35" s="391"/>
    </row>
    <row r="36" spans="1:28" ht="20.25" customHeight="1">
      <c r="A36" s="38" t="s">
        <v>121</v>
      </c>
      <c r="D36" s="509"/>
      <c r="E36" s="193">
        <v>3351</v>
      </c>
      <c r="F36" s="68">
        <v>3585</v>
      </c>
      <c r="G36" s="68">
        <v>6936</v>
      </c>
      <c r="H36" s="68">
        <v>3577</v>
      </c>
      <c r="I36" s="68">
        <v>10513</v>
      </c>
      <c r="J36" s="137">
        <v>4058</v>
      </c>
      <c r="K36" s="137">
        <v>14571</v>
      </c>
      <c r="L36" s="217">
        <v>3694</v>
      </c>
      <c r="M36" s="68">
        <v>3948</v>
      </c>
      <c r="N36" s="193">
        <v>7642</v>
      </c>
      <c r="O36" s="68">
        <v>3952</v>
      </c>
      <c r="P36" s="193">
        <v>11594</v>
      </c>
      <c r="Q36" s="137">
        <v>4302</v>
      </c>
      <c r="R36" s="194">
        <v>15896</v>
      </c>
      <c r="S36" s="428">
        <v>244</v>
      </c>
      <c r="T36" s="429">
        <v>1325</v>
      </c>
      <c r="U36" s="247">
        <v>0.06</v>
      </c>
      <c r="V36" s="248">
        <v>0.09</v>
      </c>
      <c r="W36" s="443">
        <v>4339</v>
      </c>
      <c r="X36" s="444">
        <v>16028</v>
      </c>
      <c r="Y36" s="445">
        <v>0.07</v>
      </c>
      <c r="Z36" s="446">
        <v>0.1</v>
      </c>
      <c r="AA36" s="399">
        <v>-0.01</v>
      </c>
      <c r="AB36" s="326">
        <v>-0.01</v>
      </c>
    </row>
    <row r="37" spans="5:20" ht="20.25" customHeight="1">
      <c r="E37" s="23"/>
      <c r="F37" s="23"/>
      <c r="G37" s="23"/>
      <c r="H37" s="23"/>
      <c r="I37" s="23"/>
      <c r="J37" s="23"/>
      <c r="K37" s="23"/>
      <c r="L37" s="23"/>
      <c r="M37" s="23"/>
      <c r="N37" s="23"/>
      <c r="O37" s="23"/>
      <c r="P37" s="23"/>
      <c r="Q37" s="23"/>
      <c r="R37" s="23"/>
      <c r="S37" s="386"/>
      <c r="T37" s="386"/>
    </row>
    <row r="38" spans="5:27" ht="20.25" customHeight="1">
      <c r="E38" s="23"/>
      <c r="F38" s="23"/>
      <c r="G38" s="23"/>
      <c r="H38" s="23"/>
      <c r="I38" s="23"/>
      <c r="J38" s="23"/>
      <c r="K38" s="23"/>
      <c r="L38" s="23"/>
      <c r="M38" s="23"/>
      <c r="N38" s="23"/>
      <c r="O38" s="23"/>
      <c r="P38" s="23"/>
      <c r="Q38" s="23"/>
      <c r="R38" s="23"/>
      <c r="S38" s="386"/>
      <c r="T38" s="386"/>
      <c r="AA38" s="392"/>
    </row>
    <row r="39" spans="1:28" s="2" customFormat="1" ht="20.25" customHeight="1">
      <c r="A39" s="61"/>
      <c r="E39" s="592">
        <v>2012</v>
      </c>
      <c r="F39" s="593"/>
      <c r="G39" s="593"/>
      <c r="H39" s="593"/>
      <c r="I39" s="593"/>
      <c r="J39" s="593"/>
      <c r="K39" s="594"/>
      <c r="L39" s="592">
        <v>2013</v>
      </c>
      <c r="M39" s="593"/>
      <c r="N39" s="593"/>
      <c r="O39" s="593"/>
      <c r="P39" s="593"/>
      <c r="Q39" s="593"/>
      <c r="R39" s="594"/>
      <c r="S39" s="610" t="s">
        <v>51</v>
      </c>
      <c r="T39" s="611"/>
      <c r="U39" s="610" t="s">
        <v>17</v>
      </c>
      <c r="V39" s="611"/>
      <c r="W39" s="592" t="s">
        <v>200</v>
      </c>
      <c r="X39" s="593"/>
      <c r="Y39" s="593"/>
      <c r="Z39" s="594"/>
      <c r="AA39" s="593" t="s">
        <v>46</v>
      </c>
      <c r="AB39" s="617"/>
    </row>
    <row r="40" spans="1:28" s="2" customFormat="1" ht="20.25" customHeight="1">
      <c r="A40" s="61"/>
      <c r="E40" s="34" t="s">
        <v>18</v>
      </c>
      <c r="F40" s="34" t="s">
        <v>19</v>
      </c>
      <c r="G40" s="34" t="s">
        <v>20</v>
      </c>
      <c r="H40" s="34" t="s">
        <v>21</v>
      </c>
      <c r="I40" s="34" t="s">
        <v>22</v>
      </c>
      <c r="J40" s="114" t="s">
        <v>23</v>
      </c>
      <c r="K40" s="114" t="s">
        <v>24</v>
      </c>
      <c r="L40" s="34" t="s">
        <v>18</v>
      </c>
      <c r="M40" s="34" t="s">
        <v>19</v>
      </c>
      <c r="N40" s="34" t="s">
        <v>20</v>
      </c>
      <c r="O40" s="34" t="s">
        <v>21</v>
      </c>
      <c r="P40" s="34" t="s">
        <v>22</v>
      </c>
      <c r="Q40" s="114" t="s">
        <v>23</v>
      </c>
      <c r="R40" s="114" t="s">
        <v>24</v>
      </c>
      <c r="S40" s="418" t="s">
        <v>195</v>
      </c>
      <c r="T40" s="419" t="s">
        <v>196</v>
      </c>
      <c r="U40" s="244" t="s">
        <v>33</v>
      </c>
      <c r="V40" s="245" t="s">
        <v>34</v>
      </c>
      <c r="W40" s="432" t="s">
        <v>76</v>
      </c>
      <c r="X40" s="433" t="s">
        <v>77</v>
      </c>
      <c r="Y40" s="418" t="s">
        <v>74</v>
      </c>
      <c r="Z40" s="419" t="s">
        <v>75</v>
      </c>
      <c r="AA40" s="257" t="s">
        <v>33</v>
      </c>
      <c r="AB40" s="245" t="s">
        <v>34</v>
      </c>
    </row>
    <row r="41" spans="1:28" s="2" customFormat="1" ht="20.25" customHeight="1">
      <c r="A41" s="61" t="s">
        <v>228</v>
      </c>
      <c r="E41" s="105"/>
      <c r="F41" s="105"/>
      <c r="G41" s="105"/>
      <c r="H41" s="105"/>
      <c r="I41" s="105"/>
      <c r="J41" s="122"/>
      <c r="K41" s="122"/>
      <c r="L41" s="105"/>
      <c r="M41" s="105"/>
      <c r="N41" s="105"/>
      <c r="O41" s="105"/>
      <c r="P41" s="105"/>
      <c r="Q41" s="122"/>
      <c r="R41" s="398"/>
      <c r="S41" s="430"/>
      <c r="T41" s="431"/>
      <c r="U41" s="246"/>
      <c r="V41" s="218"/>
      <c r="W41" s="434"/>
      <c r="X41" s="435"/>
      <c r="Y41" s="436"/>
      <c r="Z41" s="437"/>
      <c r="AA41" s="388"/>
      <c r="AB41" s="389"/>
    </row>
    <row r="42" spans="1:28" s="2" customFormat="1" ht="20.25" customHeight="1">
      <c r="A42" s="61"/>
      <c r="B42" s="2" t="s">
        <v>12</v>
      </c>
      <c r="C42" s="2" t="s">
        <v>12</v>
      </c>
      <c r="E42" s="409">
        <v>1077</v>
      </c>
      <c r="F42" s="409">
        <v>1165</v>
      </c>
      <c r="G42" s="409">
        <v>2242</v>
      </c>
      <c r="H42" s="409">
        <v>1089</v>
      </c>
      <c r="I42" s="409">
        <v>3331</v>
      </c>
      <c r="J42" s="410">
        <v>1145</v>
      </c>
      <c r="K42" s="410">
        <v>4476</v>
      </c>
      <c r="L42" s="409">
        <v>1121</v>
      </c>
      <c r="M42" s="409">
        <v>1225</v>
      </c>
      <c r="N42" s="409">
        <v>2346</v>
      </c>
      <c r="O42" s="409">
        <v>1151</v>
      </c>
      <c r="P42" s="409">
        <v>3497</v>
      </c>
      <c r="Q42" s="410">
        <v>1229</v>
      </c>
      <c r="R42" s="408">
        <v>4726</v>
      </c>
      <c r="S42" s="422">
        <v>84</v>
      </c>
      <c r="T42" s="423">
        <v>250</v>
      </c>
      <c r="U42" s="246">
        <v>0.07</v>
      </c>
      <c r="V42" s="218">
        <v>0.06</v>
      </c>
      <c r="W42" s="438">
        <v>1244</v>
      </c>
      <c r="X42" s="439">
        <v>4767</v>
      </c>
      <c r="Y42" s="440">
        <v>0.09</v>
      </c>
      <c r="Z42" s="437">
        <v>0.07</v>
      </c>
      <c r="AA42" s="322">
        <v>-0.02</v>
      </c>
      <c r="AB42" s="323">
        <v>-0.01</v>
      </c>
    </row>
    <row r="43" spans="1:28" s="2" customFormat="1" ht="20.25" customHeight="1">
      <c r="A43" s="61"/>
      <c r="B43" s="2" t="s">
        <v>11</v>
      </c>
      <c r="C43" s="2" t="s">
        <v>11</v>
      </c>
      <c r="E43" s="102">
        <v>679</v>
      </c>
      <c r="F43" s="102">
        <v>707</v>
      </c>
      <c r="G43" s="102">
        <v>1386</v>
      </c>
      <c r="H43" s="102">
        <v>728</v>
      </c>
      <c r="I43" s="102">
        <v>2114</v>
      </c>
      <c r="J43" s="112">
        <v>777</v>
      </c>
      <c r="K43" s="112">
        <v>2891</v>
      </c>
      <c r="L43" s="102">
        <v>772</v>
      </c>
      <c r="M43" s="65">
        <v>814</v>
      </c>
      <c r="N43" s="65">
        <v>1586</v>
      </c>
      <c r="O43" s="65">
        <v>824</v>
      </c>
      <c r="P43" s="65">
        <v>2410</v>
      </c>
      <c r="Q43" s="121">
        <v>895</v>
      </c>
      <c r="R43" s="121">
        <v>3305</v>
      </c>
      <c r="S43" s="426">
        <v>118</v>
      </c>
      <c r="T43" s="427">
        <v>414</v>
      </c>
      <c r="U43" s="246">
        <v>0.15</v>
      </c>
      <c r="V43" s="218">
        <v>0.14</v>
      </c>
      <c r="W43" s="441">
        <v>916</v>
      </c>
      <c r="X43" s="442">
        <v>3372</v>
      </c>
      <c r="Y43" s="440">
        <v>0.18</v>
      </c>
      <c r="Z43" s="437">
        <v>0.17</v>
      </c>
      <c r="AA43" s="322">
        <v>-0.03</v>
      </c>
      <c r="AB43" s="323">
        <v>-0.03</v>
      </c>
    </row>
    <row r="44" spans="1:28" s="2" customFormat="1" ht="20.25" customHeight="1">
      <c r="A44" s="61"/>
      <c r="B44" s="2" t="s">
        <v>58</v>
      </c>
      <c r="C44" s="2" t="s">
        <v>58</v>
      </c>
      <c r="E44" s="102">
        <v>627</v>
      </c>
      <c r="F44" s="102">
        <v>716</v>
      </c>
      <c r="G44" s="102">
        <v>1343</v>
      </c>
      <c r="H44" s="102">
        <v>680</v>
      </c>
      <c r="I44" s="102">
        <v>2023</v>
      </c>
      <c r="J44" s="112">
        <v>823</v>
      </c>
      <c r="K44" s="112">
        <v>2846</v>
      </c>
      <c r="L44" s="102">
        <v>526</v>
      </c>
      <c r="M44" s="65">
        <v>568</v>
      </c>
      <c r="N44" s="65">
        <v>1094</v>
      </c>
      <c r="O44" s="65">
        <v>574</v>
      </c>
      <c r="P44" s="65">
        <v>1668</v>
      </c>
      <c r="Q44" s="121">
        <v>640</v>
      </c>
      <c r="R44" s="121">
        <v>2308</v>
      </c>
      <c r="S44" s="426">
        <v>-183</v>
      </c>
      <c r="T44" s="427">
        <v>-538</v>
      </c>
      <c r="U44" s="246">
        <v>-0.22</v>
      </c>
      <c r="V44" s="218">
        <v>-0.19</v>
      </c>
      <c r="W44" s="441">
        <v>635</v>
      </c>
      <c r="X44" s="442">
        <v>2292</v>
      </c>
      <c r="Y44" s="440">
        <v>-0.23</v>
      </c>
      <c r="Z44" s="437">
        <v>-0.19</v>
      </c>
      <c r="AA44" s="322">
        <v>0.01</v>
      </c>
      <c r="AB44" s="323" t="s">
        <v>250</v>
      </c>
    </row>
    <row r="45" spans="1:28" s="2" customFormat="1" ht="20.25" customHeight="1">
      <c r="A45" s="61"/>
      <c r="B45" s="2" t="s">
        <v>62</v>
      </c>
      <c r="C45" s="2" t="s">
        <v>62</v>
      </c>
      <c r="E45" s="102">
        <v>194</v>
      </c>
      <c r="F45" s="102">
        <v>206</v>
      </c>
      <c r="G45" s="102">
        <v>400</v>
      </c>
      <c r="H45" s="102">
        <v>299</v>
      </c>
      <c r="I45" s="102">
        <v>699</v>
      </c>
      <c r="J45" s="112">
        <v>409</v>
      </c>
      <c r="K45" s="112">
        <v>1108</v>
      </c>
      <c r="L45" s="102">
        <v>400</v>
      </c>
      <c r="M45" s="65">
        <v>480</v>
      </c>
      <c r="N45" s="65">
        <v>880</v>
      </c>
      <c r="O45" s="65">
        <v>478</v>
      </c>
      <c r="P45" s="65">
        <v>1358</v>
      </c>
      <c r="Q45" s="121">
        <v>502</v>
      </c>
      <c r="R45" s="121">
        <v>1860</v>
      </c>
      <c r="S45" s="426">
        <v>93</v>
      </c>
      <c r="T45" s="427">
        <v>752</v>
      </c>
      <c r="U45" s="246">
        <v>0.23</v>
      </c>
      <c r="V45" s="218">
        <v>0.68</v>
      </c>
      <c r="W45" s="441">
        <v>501</v>
      </c>
      <c r="X45" s="442">
        <v>1856</v>
      </c>
      <c r="Y45" s="440">
        <v>0.23</v>
      </c>
      <c r="Z45" s="437">
        <v>0.68</v>
      </c>
      <c r="AA45" s="322" t="s">
        <v>250</v>
      </c>
      <c r="AB45" s="323" t="s">
        <v>250</v>
      </c>
    </row>
    <row r="46" spans="1:28" s="2" customFormat="1" ht="20.25" customHeight="1">
      <c r="A46" s="61"/>
      <c r="B46" s="2" t="s">
        <v>40</v>
      </c>
      <c r="C46" s="2" t="s">
        <v>40</v>
      </c>
      <c r="E46" s="102">
        <v>255</v>
      </c>
      <c r="F46" s="102">
        <v>292</v>
      </c>
      <c r="G46" s="102">
        <v>547</v>
      </c>
      <c r="H46" s="102">
        <v>311</v>
      </c>
      <c r="I46" s="102">
        <v>858</v>
      </c>
      <c r="J46" s="112">
        <v>329</v>
      </c>
      <c r="K46" s="112">
        <v>1187</v>
      </c>
      <c r="L46" s="102">
        <v>325</v>
      </c>
      <c r="M46" s="65">
        <v>358</v>
      </c>
      <c r="N46" s="65">
        <v>683</v>
      </c>
      <c r="O46" s="65">
        <v>382</v>
      </c>
      <c r="P46" s="65">
        <v>1065</v>
      </c>
      <c r="Q46" s="121">
        <v>405</v>
      </c>
      <c r="R46" s="121">
        <v>1470</v>
      </c>
      <c r="S46" s="426">
        <v>76</v>
      </c>
      <c r="T46" s="427">
        <v>283</v>
      </c>
      <c r="U46" s="246">
        <v>0.23</v>
      </c>
      <c r="V46" s="218">
        <v>0.24</v>
      </c>
      <c r="W46" s="441">
        <v>414</v>
      </c>
      <c r="X46" s="442">
        <v>1499</v>
      </c>
      <c r="Y46" s="440">
        <v>0.26</v>
      </c>
      <c r="Z46" s="437">
        <v>0.26</v>
      </c>
      <c r="AA46" s="322">
        <v>-0.03</v>
      </c>
      <c r="AB46" s="323">
        <v>-0.02</v>
      </c>
    </row>
    <row r="47" spans="1:28" s="2" customFormat="1" ht="20.25" customHeight="1">
      <c r="A47" s="61"/>
      <c r="B47" s="2" t="s">
        <v>10</v>
      </c>
      <c r="C47" s="2" t="s">
        <v>153</v>
      </c>
      <c r="E47" s="102">
        <v>1991</v>
      </c>
      <c r="F47" s="102">
        <v>958</v>
      </c>
      <c r="G47" s="102">
        <v>2949</v>
      </c>
      <c r="H47" s="102">
        <v>243</v>
      </c>
      <c r="I47" s="102">
        <v>3192</v>
      </c>
      <c r="J47" s="112">
        <v>223</v>
      </c>
      <c r="K47" s="112">
        <v>3415</v>
      </c>
      <c r="L47" s="102">
        <v>243</v>
      </c>
      <c r="M47" s="65">
        <v>193</v>
      </c>
      <c r="N47" s="65">
        <v>436</v>
      </c>
      <c r="O47" s="65">
        <v>233</v>
      </c>
      <c r="P47" s="65">
        <v>669</v>
      </c>
      <c r="Q47" s="121">
        <v>297</v>
      </c>
      <c r="R47" s="121">
        <v>966</v>
      </c>
      <c r="S47" s="426">
        <v>74</v>
      </c>
      <c r="T47" s="427">
        <v>-2449</v>
      </c>
      <c r="U47" s="246">
        <v>0.33</v>
      </c>
      <c r="V47" s="218">
        <v>-0.72</v>
      </c>
      <c r="W47" s="441">
        <v>296</v>
      </c>
      <c r="X47" s="442">
        <v>950</v>
      </c>
      <c r="Y47" s="440">
        <v>0.33</v>
      </c>
      <c r="Z47" s="437">
        <v>-0.72</v>
      </c>
      <c r="AA47" s="322" t="s">
        <v>250</v>
      </c>
      <c r="AB47" s="323" t="s">
        <v>250</v>
      </c>
    </row>
    <row r="48" spans="1:28" s="2" customFormat="1" ht="20.25" customHeight="1">
      <c r="A48" s="61"/>
      <c r="B48" s="2" t="s">
        <v>70</v>
      </c>
      <c r="C48" s="2" t="s">
        <v>70</v>
      </c>
      <c r="E48" s="68">
        <v>428</v>
      </c>
      <c r="F48" s="103">
        <v>399</v>
      </c>
      <c r="G48" s="103">
        <v>827</v>
      </c>
      <c r="H48" s="103">
        <v>386</v>
      </c>
      <c r="I48" s="103">
        <v>1213</v>
      </c>
      <c r="J48" s="123">
        <v>485</v>
      </c>
      <c r="K48" s="123">
        <v>1698</v>
      </c>
      <c r="L48" s="103">
        <v>444</v>
      </c>
      <c r="M48" s="193">
        <v>410</v>
      </c>
      <c r="N48" s="103">
        <v>854</v>
      </c>
      <c r="O48" s="193">
        <v>423</v>
      </c>
      <c r="P48" s="103">
        <v>1277</v>
      </c>
      <c r="Q48" s="194">
        <v>473</v>
      </c>
      <c r="R48" s="137">
        <v>1750</v>
      </c>
      <c r="S48" s="428">
        <v>-12</v>
      </c>
      <c r="T48" s="429">
        <v>52</v>
      </c>
      <c r="U48" s="247">
        <v>-0.02</v>
      </c>
      <c r="V48" s="248">
        <v>0.03</v>
      </c>
      <c r="W48" s="443">
        <v>471</v>
      </c>
      <c r="X48" s="444">
        <v>1773</v>
      </c>
      <c r="Y48" s="445">
        <v>-0.03</v>
      </c>
      <c r="Z48" s="446">
        <v>0.04</v>
      </c>
      <c r="AA48" s="457">
        <v>0</v>
      </c>
      <c r="AB48" s="326">
        <v>-0.01</v>
      </c>
    </row>
    <row r="49" spans="1:28" s="2" customFormat="1" ht="12.75">
      <c r="A49" s="61"/>
      <c r="E49" s="29"/>
      <c r="F49" s="18"/>
      <c r="G49" s="18"/>
      <c r="H49" s="18"/>
      <c r="I49" s="18"/>
      <c r="J49" s="18"/>
      <c r="K49" s="18"/>
      <c r="L49" s="29"/>
      <c r="M49" s="18"/>
      <c r="N49" s="18"/>
      <c r="O49" s="18"/>
      <c r="P49" s="18"/>
      <c r="Q49" s="18"/>
      <c r="R49" s="18"/>
      <c r="S49" s="250"/>
      <c r="T49" s="250"/>
      <c r="U49" s="250"/>
      <c r="V49" s="250"/>
      <c r="X49" s="12"/>
      <c r="Y49" s="250"/>
      <c r="Z49" s="250"/>
      <c r="AA49" s="250"/>
      <c r="AB49" s="250"/>
    </row>
    <row r="50" spans="5:28" ht="12.75">
      <c r="E50" s="29"/>
      <c r="F50" s="18"/>
      <c r="G50" s="18"/>
      <c r="H50" s="18"/>
      <c r="I50" s="18"/>
      <c r="J50" s="18"/>
      <c r="K50" s="18"/>
      <c r="L50" s="18"/>
      <c r="M50" s="29"/>
      <c r="N50" s="29"/>
      <c r="O50" s="86"/>
      <c r="P50" s="18"/>
      <c r="Q50" s="87"/>
      <c r="R50" s="29"/>
      <c r="S50" s="251"/>
      <c r="T50" s="251"/>
      <c r="U50" s="251"/>
      <c r="V50" s="251"/>
      <c r="W50" s="29"/>
      <c r="X50" s="62"/>
      <c r="Y50" s="251"/>
      <c r="Z50" s="251"/>
      <c r="AA50" s="392"/>
      <c r="AB50" s="393"/>
    </row>
    <row r="51" spans="1:28" ht="15">
      <c r="A51" s="164" t="s">
        <v>178</v>
      </c>
      <c r="B51" s="164" t="s">
        <v>233</v>
      </c>
      <c r="C51" s="164"/>
      <c r="D51" s="164"/>
      <c r="E51" s="180"/>
      <c r="F51" s="180"/>
      <c r="G51" s="180"/>
      <c r="H51" s="181"/>
      <c r="I51" s="181"/>
      <c r="J51" s="181"/>
      <c r="K51" s="181"/>
      <c r="L51" s="181"/>
      <c r="M51" s="181"/>
      <c r="N51" s="181"/>
      <c r="O51" s="181"/>
      <c r="P51" s="181"/>
      <c r="Q51" s="181"/>
      <c r="R51" s="181"/>
      <c r="S51" s="252"/>
      <c r="T51" s="252"/>
      <c r="U51" s="252"/>
      <c r="V51" s="252"/>
      <c r="W51" s="29"/>
      <c r="X51" s="2"/>
      <c r="Y51" s="250"/>
      <c r="AA51" s="392"/>
      <c r="AB51" s="250"/>
    </row>
    <row r="52" spans="1:28" ht="15">
      <c r="A52" s="165" t="s">
        <v>44</v>
      </c>
      <c r="B52" s="613" t="s">
        <v>104</v>
      </c>
      <c r="C52" s="613"/>
      <c r="D52" s="613"/>
      <c r="E52" s="614"/>
      <c r="F52" s="614"/>
      <c r="G52" s="614"/>
      <c r="H52" s="614"/>
      <c r="I52" s="614"/>
      <c r="J52" s="614"/>
      <c r="K52" s="614"/>
      <c r="L52" s="614"/>
      <c r="M52" s="614"/>
      <c r="N52" s="614"/>
      <c r="O52" s="614"/>
      <c r="P52" s="614"/>
      <c r="Q52" s="614"/>
      <c r="R52" s="614"/>
      <c r="S52" s="614"/>
      <c r="T52" s="614"/>
      <c r="U52" s="614"/>
      <c r="V52" s="614"/>
      <c r="W52" s="29"/>
      <c r="X52" s="93"/>
      <c r="Y52" s="255"/>
      <c r="Z52" s="256"/>
      <c r="AA52" s="392"/>
      <c r="AB52" s="250"/>
    </row>
    <row r="53" spans="1:27" ht="15">
      <c r="A53" s="164" t="s">
        <v>45</v>
      </c>
      <c r="B53" s="184" t="s">
        <v>242</v>
      </c>
      <c r="C53" s="184"/>
      <c r="D53" s="184"/>
      <c r="E53" s="181"/>
      <c r="F53" s="181"/>
      <c r="G53" s="181"/>
      <c r="H53" s="181"/>
      <c r="I53" s="181"/>
      <c r="J53" s="181"/>
      <c r="K53" s="181"/>
      <c r="L53" s="181"/>
      <c r="M53" s="181"/>
      <c r="N53" s="181"/>
      <c r="O53" s="181"/>
      <c r="P53" s="181"/>
      <c r="Q53" s="181"/>
      <c r="R53" s="181"/>
      <c r="S53" s="252"/>
      <c r="T53" s="252"/>
      <c r="U53" s="252"/>
      <c r="V53" s="252"/>
      <c r="W53" s="29"/>
      <c r="X53" s="2"/>
      <c r="Y53" s="250"/>
      <c r="AA53" s="392"/>
    </row>
    <row r="54" spans="1:28" ht="15" customHeight="1">
      <c r="A54" s="164" t="s">
        <v>72</v>
      </c>
      <c r="B54" s="615" t="s">
        <v>214</v>
      </c>
      <c r="C54" s="615"/>
      <c r="D54" s="615"/>
      <c r="E54" s="615"/>
      <c r="F54" s="615"/>
      <c r="G54" s="615"/>
      <c r="H54" s="615"/>
      <c r="I54" s="615"/>
      <c r="J54" s="615"/>
      <c r="K54" s="615"/>
      <c r="L54" s="615"/>
      <c r="M54" s="615"/>
      <c r="N54" s="615"/>
      <c r="O54" s="615"/>
      <c r="P54" s="615"/>
      <c r="Q54" s="615"/>
      <c r="R54" s="615"/>
      <c r="S54" s="253"/>
      <c r="T54" s="253"/>
      <c r="U54" s="253"/>
      <c r="V54" s="253"/>
      <c r="W54" s="29"/>
      <c r="X54" s="93"/>
      <c r="Y54" s="255"/>
      <c r="Z54" s="256"/>
      <c r="AA54" s="392"/>
      <c r="AB54" s="250"/>
    </row>
    <row r="55" spans="1:28" s="2" customFormat="1" ht="15" customHeight="1">
      <c r="A55" s="164" t="s">
        <v>81</v>
      </c>
      <c r="B55" s="615" t="s">
        <v>215</v>
      </c>
      <c r="C55" s="615"/>
      <c r="D55" s="615"/>
      <c r="E55" s="615"/>
      <c r="F55" s="615"/>
      <c r="G55" s="615"/>
      <c r="H55" s="615"/>
      <c r="I55" s="615"/>
      <c r="J55" s="615"/>
      <c r="K55" s="615"/>
      <c r="L55" s="615"/>
      <c r="M55" s="615"/>
      <c r="N55" s="615"/>
      <c r="O55" s="615"/>
      <c r="P55" s="615"/>
      <c r="Q55" s="615"/>
      <c r="R55" s="615"/>
      <c r="S55" s="254"/>
      <c r="T55" s="254"/>
      <c r="U55" s="254"/>
      <c r="V55" s="254"/>
      <c r="W55" s="29"/>
      <c r="Y55" s="250"/>
      <c r="Z55" s="250"/>
      <c r="AA55" s="250"/>
      <c r="AB55" s="250"/>
    </row>
    <row r="56" spans="1:28" s="2" customFormat="1" ht="14.25">
      <c r="A56" s="165" t="s">
        <v>102</v>
      </c>
      <c r="B56" s="416" t="s">
        <v>216</v>
      </c>
      <c r="C56" s="524"/>
      <c r="D56" s="524"/>
      <c r="E56" s="524"/>
      <c r="F56" s="524"/>
      <c r="G56" s="524"/>
      <c r="H56" s="524"/>
      <c r="I56" s="524"/>
      <c r="J56" s="524"/>
      <c r="K56" s="524"/>
      <c r="L56" s="524"/>
      <c r="M56" s="524"/>
      <c r="N56" s="524"/>
      <c r="O56" s="524"/>
      <c r="P56" s="524"/>
      <c r="Q56" s="524"/>
      <c r="R56" s="524"/>
      <c r="S56" s="417"/>
      <c r="T56" s="417"/>
      <c r="U56" s="417"/>
      <c r="V56" s="417"/>
      <c r="W56" s="524"/>
      <c r="X56" s="524"/>
      <c r="Y56" s="417"/>
      <c r="Z56" s="417"/>
      <c r="AA56" s="417"/>
      <c r="AB56" s="417"/>
    </row>
    <row r="57" spans="1:28" s="2" customFormat="1" ht="14.25">
      <c r="A57" s="164"/>
      <c r="B57" s="525"/>
      <c r="C57" s="525"/>
      <c r="D57" s="525"/>
      <c r="E57" s="525"/>
      <c r="F57" s="525"/>
      <c r="G57" s="525"/>
      <c r="H57" s="525"/>
      <c r="I57" s="525"/>
      <c r="J57" s="525"/>
      <c r="K57" s="525"/>
      <c r="L57" s="525"/>
      <c r="M57" s="525"/>
      <c r="N57" s="525"/>
      <c r="O57" s="525"/>
      <c r="P57" s="525"/>
      <c r="Q57" s="525"/>
      <c r="R57" s="525"/>
      <c r="S57" s="394"/>
      <c r="T57" s="394"/>
      <c r="U57" s="394"/>
      <c r="V57" s="394"/>
      <c r="W57" s="525"/>
      <c r="X57" s="525"/>
      <c r="Y57" s="394"/>
      <c r="Z57" s="394"/>
      <c r="AA57" s="394"/>
      <c r="AB57" s="394"/>
    </row>
    <row r="58" spans="1:28" s="2" customFormat="1" ht="12.75">
      <c r="A58" s="61"/>
      <c r="L58" s="12"/>
      <c r="M58" s="12"/>
      <c r="N58" s="12"/>
      <c r="O58" s="12"/>
      <c r="P58" s="12"/>
      <c r="Q58" s="12"/>
      <c r="R58" s="12"/>
      <c r="S58" s="250"/>
      <c r="T58" s="250"/>
      <c r="U58" s="250"/>
      <c r="V58" s="250"/>
      <c r="Y58" s="250"/>
      <c r="Z58" s="250"/>
      <c r="AA58" s="250"/>
      <c r="AB58" s="250"/>
    </row>
    <row r="59" spans="1:28" s="2" customFormat="1" ht="12.75">
      <c r="A59" s="61"/>
      <c r="S59" s="250"/>
      <c r="T59" s="250"/>
      <c r="U59" s="250"/>
      <c r="V59" s="250"/>
      <c r="Y59" s="250"/>
      <c r="Z59" s="250"/>
      <c r="AA59" s="250"/>
      <c r="AB59" s="250"/>
    </row>
  </sheetData>
  <sheetProtection password="CC86" sheet="1"/>
  <mergeCells count="20">
    <mergeCell ref="A1:AB1"/>
    <mergeCell ref="A2:AB2"/>
    <mergeCell ref="A3:AB3"/>
    <mergeCell ref="A4:AB4"/>
    <mergeCell ref="AA6:AB6"/>
    <mergeCell ref="AA39:AB39"/>
    <mergeCell ref="W6:Z6"/>
    <mergeCell ref="E6:K6"/>
    <mergeCell ref="L6:R6"/>
    <mergeCell ref="S6:T6"/>
    <mergeCell ref="W39:Z39"/>
    <mergeCell ref="U6:V6"/>
    <mergeCell ref="U5:V5"/>
    <mergeCell ref="U39:V39"/>
    <mergeCell ref="B52:V52"/>
    <mergeCell ref="B55:R55"/>
    <mergeCell ref="S39:T39"/>
    <mergeCell ref="B54:R54"/>
    <mergeCell ref="E39:K39"/>
    <mergeCell ref="L39:R39"/>
  </mergeCells>
  <printOptions horizontalCentered="1"/>
  <pageMargins left="0.25" right="0.25" top="0.75" bottom="0.25" header="0.25" footer="0.25"/>
  <pageSetup fitToHeight="1" fitToWidth="1" horizontalDpi="1200" verticalDpi="1200" orientation="landscape" scale="44" r:id="rId1"/>
  <headerFooter alignWithMargins="0">
    <oddHeader>&amp;R&amp;D - &amp;T</oddHeader>
    <oddFooter>&amp;C&amp;12 5</oddFooter>
  </headerFooter>
  <colBreaks count="1" manualBreakCount="1">
    <brk id="27" max="55" man="1"/>
  </colBreaks>
</worksheet>
</file>

<file path=xl/worksheets/sheet6.xml><?xml version="1.0" encoding="utf-8"?>
<worksheet xmlns="http://schemas.openxmlformats.org/spreadsheetml/2006/main" xmlns:r="http://schemas.openxmlformats.org/officeDocument/2006/relationships">
  <sheetPr codeName="Sheet4">
    <pageSetUpPr fitToPage="1"/>
  </sheetPr>
  <dimension ref="A1:Y75"/>
  <sheetViews>
    <sheetView showOutlineSymbols="0" zoomScaleSheetLayoutView="75" zoomScalePageLayoutView="0" workbookViewId="0" topLeftCell="A1">
      <selection activeCell="F9" sqref="F9"/>
    </sheetView>
  </sheetViews>
  <sheetFormatPr defaultColWidth="9.140625" defaultRowHeight="12.75"/>
  <cols>
    <col min="1" max="1" width="5.00390625" style="9" customWidth="1"/>
    <col min="2" max="2" width="30.7109375" style="1" customWidth="1"/>
    <col min="3" max="3" width="30.7109375" style="1" hidden="1" customWidth="1"/>
    <col min="4" max="5" width="10.421875" style="1" customWidth="1"/>
    <col min="6" max="6" width="10.8515625" style="1" customWidth="1"/>
    <col min="7" max="7" width="11.57421875" style="1" customWidth="1"/>
    <col min="8" max="10" width="10.421875" style="1" customWidth="1"/>
    <col min="11" max="11" width="11.421875" style="1" customWidth="1"/>
    <col min="12" max="17" width="10.421875" style="1" customWidth="1"/>
    <col min="18" max="18" width="10.28125" style="249" customWidth="1"/>
    <col min="19" max="19" width="11.7109375" style="249" bestFit="1" customWidth="1"/>
    <col min="20" max="16384" width="9.140625" style="1" customWidth="1"/>
  </cols>
  <sheetData>
    <row r="1" spans="1:19" ht="14.25">
      <c r="A1" s="616" t="s">
        <v>0</v>
      </c>
      <c r="B1" s="616"/>
      <c r="C1" s="616"/>
      <c r="D1" s="616"/>
      <c r="E1" s="616"/>
      <c r="F1" s="616"/>
      <c r="G1" s="616"/>
      <c r="H1" s="616"/>
      <c r="I1" s="616"/>
      <c r="J1" s="616"/>
      <c r="K1" s="616"/>
      <c r="L1" s="616"/>
      <c r="M1" s="616"/>
      <c r="N1" s="616"/>
      <c r="O1" s="616"/>
      <c r="P1" s="616"/>
      <c r="Q1" s="616"/>
      <c r="R1" s="616"/>
      <c r="S1" s="616"/>
    </row>
    <row r="2" spans="1:19" ht="14.25">
      <c r="A2" s="616" t="s">
        <v>217</v>
      </c>
      <c r="B2" s="616"/>
      <c r="C2" s="616"/>
      <c r="D2" s="616"/>
      <c r="E2" s="616"/>
      <c r="F2" s="616"/>
      <c r="G2" s="616"/>
      <c r="H2" s="616"/>
      <c r="I2" s="616"/>
      <c r="J2" s="616"/>
      <c r="K2" s="616"/>
      <c r="L2" s="616"/>
      <c r="M2" s="616"/>
      <c r="N2" s="616"/>
      <c r="O2" s="616"/>
      <c r="P2" s="616"/>
      <c r="Q2" s="616"/>
      <c r="R2" s="616"/>
      <c r="S2" s="616"/>
    </row>
    <row r="3" spans="1:19" ht="14.25">
      <c r="A3" s="616" t="s">
        <v>226</v>
      </c>
      <c r="B3" s="616"/>
      <c r="C3" s="616"/>
      <c r="D3" s="616"/>
      <c r="E3" s="616"/>
      <c r="F3" s="616"/>
      <c r="G3" s="616"/>
      <c r="H3" s="616"/>
      <c r="I3" s="616"/>
      <c r="J3" s="616"/>
      <c r="K3" s="616"/>
      <c r="L3" s="616"/>
      <c r="M3" s="616"/>
      <c r="N3" s="616"/>
      <c r="O3" s="616"/>
      <c r="P3" s="616"/>
      <c r="Q3" s="616"/>
      <c r="R3" s="616"/>
      <c r="S3" s="616"/>
    </row>
    <row r="4" spans="1:19" ht="14.25">
      <c r="A4" s="616" t="s">
        <v>186</v>
      </c>
      <c r="B4" s="616"/>
      <c r="C4" s="616"/>
      <c r="D4" s="616"/>
      <c r="E4" s="616"/>
      <c r="F4" s="616"/>
      <c r="G4" s="616"/>
      <c r="H4" s="616"/>
      <c r="I4" s="616"/>
      <c r="J4" s="616"/>
      <c r="K4" s="616"/>
      <c r="L4" s="616"/>
      <c r="M4" s="616"/>
      <c r="N4" s="616"/>
      <c r="O4" s="616"/>
      <c r="P4" s="616"/>
      <c r="Q4" s="616"/>
      <c r="R4" s="616"/>
      <c r="S4" s="616"/>
    </row>
    <row r="5" spans="2:19" ht="12.75">
      <c r="B5" s="9"/>
      <c r="C5" s="9"/>
      <c r="G5" s="75"/>
      <c r="K5" s="80"/>
      <c r="M5" s="14"/>
      <c r="N5" s="14"/>
      <c r="R5" s="612"/>
      <c r="S5" s="612"/>
    </row>
    <row r="6" spans="2:19" ht="12.75">
      <c r="B6" s="9"/>
      <c r="C6" s="9"/>
      <c r="D6" s="592">
        <v>2012</v>
      </c>
      <c r="E6" s="593"/>
      <c r="F6" s="593"/>
      <c r="G6" s="593"/>
      <c r="H6" s="593"/>
      <c r="I6" s="593"/>
      <c r="J6" s="593"/>
      <c r="K6" s="592">
        <v>2013</v>
      </c>
      <c r="L6" s="593"/>
      <c r="M6" s="593"/>
      <c r="N6" s="593"/>
      <c r="O6" s="593"/>
      <c r="P6" s="593"/>
      <c r="Q6" s="593"/>
      <c r="R6" s="619" t="s">
        <v>17</v>
      </c>
      <c r="S6" s="611"/>
    </row>
    <row r="7" spans="4:19" ht="12.75" customHeight="1">
      <c r="D7" s="34" t="s">
        <v>18</v>
      </c>
      <c r="E7" s="34" t="s">
        <v>19</v>
      </c>
      <c r="F7" s="34" t="s">
        <v>20</v>
      </c>
      <c r="G7" s="34" t="s">
        <v>21</v>
      </c>
      <c r="H7" s="34" t="s">
        <v>22</v>
      </c>
      <c r="I7" s="114" t="s">
        <v>23</v>
      </c>
      <c r="J7" s="114" t="s">
        <v>24</v>
      </c>
      <c r="K7" s="34" t="s">
        <v>18</v>
      </c>
      <c r="L7" s="34" t="s">
        <v>19</v>
      </c>
      <c r="M7" s="34" t="s">
        <v>20</v>
      </c>
      <c r="N7" s="34" t="s">
        <v>21</v>
      </c>
      <c r="O7" s="34" t="s">
        <v>22</v>
      </c>
      <c r="P7" s="114" t="s">
        <v>23</v>
      </c>
      <c r="Q7" s="114" t="s">
        <v>24</v>
      </c>
      <c r="R7" s="244" t="s">
        <v>33</v>
      </c>
      <c r="S7" s="245" t="s">
        <v>34</v>
      </c>
    </row>
    <row r="8" spans="4:19" ht="12.75">
      <c r="D8" s="151"/>
      <c r="E8" s="151"/>
      <c r="F8" s="151"/>
      <c r="G8" s="151"/>
      <c r="H8" s="151"/>
      <c r="I8" s="124"/>
      <c r="J8" s="124"/>
      <c r="K8" s="151"/>
      <c r="L8" s="151"/>
      <c r="M8" s="151"/>
      <c r="N8" s="151"/>
      <c r="O8" s="151"/>
      <c r="P8" s="124"/>
      <c r="Q8" s="124"/>
      <c r="R8" s="246"/>
      <c r="S8" s="259"/>
    </row>
    <row r="9" spans="1:19" ht="15.75">
      <c r="A9" s="9" t="s">
        <v>146</v>
      </c>
      <c r="D9" s="407">
        <v>3501</v>
      </c>
      <c r="E9" s="407">
        <v>2629</v>
      </c>
      <c r="F9" s="407">
        <v>6130</v>
      </c>
      <c r="G9" s="407">
        <v>2016</v>
      </c>
      <c r="H9" s="407">
        <v>8146</v>
      </c>
      <c r="I9" s="408">
        <v>2238</v>
      </c>
      <c r="J9" s="408">
        <v>10384</v>
      </c>
      <c r="K9" s="407">
        <v>1971</v>
      </c>
      <c r="L9" s="407">
        <v>2045</v>
      </c>
      <c r="M9" s="407">
        <v>4016</v>
      </c>
      <c r="N9" s="407">
        <v>2037</v>
      </c>
      <c r="O9" s="407">
        <v>6053</v>
      </c>
      <c r="P9" s="408">
        <v>2265</v>
      </c>
      <c r="Q9" s="408">
        <v>8318</v>
      </c>
      <c r="R9" s="246">
        <v>0.01</v>
      </c>
      <c r="S9" s="218">
        <v>-0.2</v>
      </c>
    </row>
    <row r="10" spans="2:19" ht="12.75">
      <c r="B10" s="9"/>
      <c r="C10" s="9"/>
      <c r="D10" s="19"/>
      <c r="E10" s="19"/>
      <c r="F10" s="19"/>
      <c r="G10" s="19"/>
      <c r="H10" s="19"/>
      <c r="I10" s="111"/>
      <c r="J10" s="111"/>
      <c r="K10" s="19"/>
      <c r="L10" s="19"/>
      <c r="M10" s="19"/>
      <c r="N10" s="19"/>
      <c r="O10" s="19"/>
      <c r="P10" s="111"/>
      <c r="Q10" s="111"/>
      <c r="R10" s="246"/>
      <c r="S10" s="218"/>
    </row>
    <row r="11" spans="1:22" ht="12.75">
      <c r="A11" s="9" t="s">
        <v>12</v>
      </c>
      <c r="B11" s="9"/>
      <c r="C11" s="9"/>
      <c r="D11" s="19"/>
      <c r="E11" s="19"/>
      <c r="F11" s="19"/>
      <c r="G11" s="19"/>
      <c r="H11" s="19"/>
      <c r="I11" s="111"/>
      <c r="J11" s="111"/>
      <c r="K11" s="19"/>
      <c r="L11" s="19"/>
      <c r="M11" s="19"/>
      <c r="N11" s="19"/>
      <c r="O11" s="19"/>
      <c r="P11" s="111"/>
      <c r="Q11" s="111"/>
      <c r="R11" s="246"/>
      <c r="S11" s="218"/>
      <c r="V11" s="129"/>
    </row>
    <row r="12" spans="2:22" ht="18.75" customHeight="1">
      <c r="B12" s="1" t="s">
        <v>16</v>
      </c>
      <c r="C12" s="1" t="s">
        <v>16</v>
      </c>
      <c r="D12" s="66">
        <v>56</v>
      </c>
      <c r="E12" s="19">
        <v>59</v>
      </c>
      <c r="F12" s="19">
        <v>115</v>
      </c>
      <c r="G12" s="19">
        <v>61</v>
      </c>
      <c r="H12" s="19">
        <v>176</v>
      </c>
      <c r="I12" s="111">
        <v>65</v>
      </c>
      <c r="J12" s="111">
        <v>241</v>
      </c>
      <c r="K12" s="66">
        <v>68</v>
      </c>
      <c r="L12" s="19">
        <v>73</v>
      </c>
      <c r="M12" s="19">
        <v>141</v>
      </c>
      <c r="N12" s="19">
        <v>67</v>
      </c>
      <c r="O12" s="19">
        <v>208</v>
      </c>
      <c r="P12" s="111">
        <v>81</v>
      </c>
      <c r="Q12" s="111">
        <v>289</v>
      </c>
      <c r="R12" s="246">
        <v>0.25</v>
      </c>
      <c r="S12" s="218">
        <v>0.2</v>
      </c>
      <c r="V12" s="129"/>
    </row>
    <row r="13" spans="2:19" ht="18.75" customHeight="1">
      <c r="B13" s="1" t="s">
        <v>7</v>
      </c>
      <c r="C13" s="1" t="s">
        <v>7</v>
      </c>
      <c r="D13" s="19">
        <v>188</v>
      </c>
      <c r="E13" s="19">
        <v>199</v>
      </c>
      <c r="F13" s="19">
        <v>387</v>
      </c>
      <c r="G13" s="19">
        <v>197</v>
      </c>
      <c r="H13" s="19">
        <v>584</v>
      </c>
      <c r="I13" s="111">
        <v>199</v>
      </c>
      <c r="J13" s="111">
        <v>783</v>
      </c>
      <c r="K13" s="19">
        <v>193</v>
      </c>
      <c r="L13" s="19">
        <v>200</v>
      </c>
      <c r="M13" s="19">
        <v>393</v>
      </c>
      <c r="N13" s="19">
        <v>189</v>
      </c>
      <c r="O13" s="19">
        <v>582</v>
      </c>
      <c r="P13" s="111">
        <v>187</v>
      </c>
      <c r="Q13" s="111">
        <v>769</v>
      </c>
      <c r="R13" s="246">
        <v>-0.06</v>
      </c>
      <c r="S13" s="218">
        <v>-0.02</v>
      </c>
    </row>
    <row r="14" spans="2:19" ht="18.75" customHeight="1">
      <c r="B14" s="1" t="s">
        <v>82</v>
      </c>
      <c r="C14" s="1" t="s">
        <v>61</v>
      </c>
      <c r="D14" s="19">
        <v>254</v>
      </c>
      <c r="E14" s="19">
        <v>259</v>
      </c>
      <c r="F14" s="19">
        <v>513</v>
      </c>
      <c r="G14" s="19">
        <v>250</v>
      </c>
      <c r="H14" s="19">
        <v>763</v>
      </c>
      <c r="I14" s="111">
        <v>253</v>
      </c>
      <c r="J14" s="111">
        <v>1016</v>
      </c>
      <c r="K14" s="19">
        <v>251</v>
      </c>
      <c r="L14" s="19">
        <v>275</v>
      </c>
      <c r="M14" s="19">
        <v>526</v>
      </c>
      <c r="N14" s="19">
        <v>259</v>
      </c>
      <c r="O14" s="19">
        <v>785</v>
      </c>
      <c r="P14" s="111">
        <v>307</v>
      </c>
      <c r="Q14" s="111">
        <v>1092</v>
      </c>
      <c r="R14" s="246">
        <v>0.21</v>
      </c>
      <c r="S14" s="218">
        <v>0.07</v>
      </c>
    </row>
    <row r="15" spans="1:19" ht="18.75" customHeight="1">
      <c r="A15" s="9" t="s">
        <v>11</v>
      </c>
      <c r="D15" s="19"/>
      <c r="E15" s="19"/>
      <c r="F15" s="19"/>
      <c r="G15" s="19"/>
      <c r="H15" s="19"/>
      <c r="I15" s="111"/>
      <c r="J15" s="111"/>
      <c r="K15" s="19"/>
      <c r="L15" s="19"/>
      <c r="M15" s="19"/>
      <c r="N15" s="19"/>
      <c r="O15" s="19"/>
      <c r="P15" s="111"/>
      <c r="Q15" s="111"/>
      <c r="R15" s="246"/>
      <c r="S15" s="218"/>
    </row>
    <row r="16" spans="2:19" ht="18.75" customHeight="1">
      <c r="B16" s="1" t="s">
        <v>8</v>
      </c>
      <c r="C16" s="1" t="s">
        <v>8</v>
      </c>
      <c r="D16" s="66">
        <v>176</v>
      </c>
      <c r="E16" s="19">
        <v>176</v>
      </c>
      <c r="F16" s="19">
        <v>352</v>
      </c>
      <c r="G16" s="19">
        <v>169</v>
      </c>
      <c r="H16" s="19">
        <v>521</v>
      </c>
      <c r="I16" s="111">
        <v>167</v>
      </c>
      <c r="J16" s="111">
        <v>688</v>
      </c>
      <c r="K16" s="66">
        <v>158</v>
      </c>
      <c r="L16" s="19">
        <v>168</v>
      </c>
      <c r="M16" s="19">
        <v>326</v>
      </c>
      <c r="N16" s="19">
        <v>180</v>
      </c>
      <c r="O16" s="19">
        <v>506</v>
      </c>
      <c r="P16" s="111">
        <v>176</v>
      </c>
      <c r="Q16" s="111">
        <v>682</v>
      </c>
      <c r="R16" s="246">
        <v>0.05</v>
      </c>
      <c r="S16" s="218">
        <v>-0.01</v>
      </c>
    </row>
    <row r="17" spans="2:19" ht="18.75" customHeight="1">
      <c r="B17" s="1" t="s">
        <v>41</v>
      </c>
      <c r="C17" s="1" t="s">
        <v>41</v>
      </c>
      <c r="D17" s="66">
        <v>95</v>
      </c>
      <c r="E17" s="19">
        <v>91</v>
      </c>
      <c r="F17" s="19">
        <v>186</v>
      </c>
      <c r="G17" s="19">
        <v>109</v>
      </c>
      <c r="H17" s="19">
        <v>295</v>
      </c>
      <c r="I17" s="111">
        <v>109</v>
      </c>
      <c r="J17" s="111">
        <v>404</v>
      </c>
      <c r="K17" s="66">
        <v>115</v>
      </c>
      <c r="L17" s="19">
        <v>135</v>
      </c>
      <c r="M17" s="19">
        <v>250</v>
      </c>
      <c r="N17" s="19">
        <v>134</v>
      </c>
      <c r="O17" s="19">
        <v>384</v>
      </c>
      <c r="P17" s="111">
        <v>157</v>
      </c>
      <c r="Q17" s="111">
        <v>541</v>
      </c>
      <c r="R17" s="246">
        <v>0.44</v>
      </c>
      <c r="S17" s="218">
        <v>0.34</v>
      </c>
    </row>
    <row r="18" spans="2:19" ht="18.75" customHeight="1">
      <c r="B18" s="1" t="s">
        <v>171</v>
      </c>
      <c r="C18" s="1" t="s">
        <v>85</v>
      </c>
      <c r="D18" s="66">
        <v>117</v>
      </c>
      <c r="E18" s="66">
        <v>122</v>
      </c>
      <c r="F18" s="66">
        <v>239</v>
      </c>
      <c r="G18" s="66">
        <v>123</v>
      </c>
      <c r="H18" s="66">
        <v>362</v>
      </c>
      <c r="I18" s="116">
        <v>141</v>
      </c>
      <c r="J18" s="116">
        <v>503</v>
      </c>
      <c r="K18" s="66">
        <v>159</v>
      </c>
      <c r="L18" s="19">
        <v>140</v>
      </c>
      <c r="M18" s="19">
        <v>299</v>
      </c>
      <c r="N18" s="19">
        <v>130</v>
      </c>
      <c r="O18" s="19">
        <v>429</v>
      </c>
      <c r="P18" s="111">
        <v>148</v>
      </c>
      <c r="Q18" s="111">
        <v>577</v>
      </c>
      <c r="R18" s="246">
        <v>0.05</v>
      </c>
      <c r="S18" s="218">
        <v>0.15</v>
      </c>
    </row>
    <row r="19" spans="1:19" ht="18" customHeight="1">
      <c r="A19" s="9" t="s">
        <v>58</v>
      </c>
      <c r="D19" s="19"/>
      <c r="E19" s="19"/>
      <c r="F19" s="19"/>
      <c r="G19" s="19"/>
      <c r="H19" s="19"/>
      <c r="I19" s="111"/>
      <c r="J19" s="111"/>
      <c r="K19" s="19"/>
      <c r="L19" s="19"/>
      <c r="M19" s="19"/>
      <c r="N19" s="19"/>
      <c r="O19" s="19"/>
      <c r="P19" s="111"/>
      <c r="Q19" s="111"/>
      <c r="R19" s="246"/>
      <c r="S19" s="218"/>
    </row>
    <row r="20" spans="2:19" ht="18.75" customHeight="1">
      <c r="B20" s="1" t="s">
        <v>172</v>
      </c>
      <c r="C20" s="1" t="s">
        <v>60</v>
      </c>
      <c r="D20" s="19">
        <v>445</v>
      </c>
      <c r="E20" s="19">
        <v>533</v>
      </c>
      <c r="F20" s="19">
        <v>978</v>
      </c>
      <c r="G20" s="19">
        <v>507</v>
      </c>
      <c r="H20" s="19">
        <v>1485</v>
      </c>
      <c r="I20" s="111">
        <v>617</v>
      </c>
      <c r="J20" s="111">
        <v>2102</v>
      </c>
      <c r="K20" s="19">
        <v>328</v>
      </c>
      <c r="L20" s="19">
        <v>378</v>
      </c>
      <c r="M20" s="19">
        <v>706</v>
      </c>
      <c r="N20" s="19">
        <v>378</v>
      </c>
      <c r="O20" s="19">
        <v>1084</v>
      </c>
      <c r="P20" s="111">
        <v>435</v>
      </c>
      <c r="Q20" s="111">
        <v>1519</v>
      </c>
      <c r="R20" s="246">
        <v>-0.29</v>
      </c>
      <c r="S20" s="218">
        <v>-0.28</v>
      </c>
    </row>
    <row r="21" spans="1:19" ht="18.75" customHeight="1">
      <c r="A21" s="9" t="s">
        <v>62</v>
      </c>
      <c r="D21" s="67"/>
      <c r="E21" s="19"/>
      <c r="F21" s="19"/>
      <c r="G21" s="19"/>
      <c r="H21" s="19"/>
      <c r="I21" s="111"/>
      <c r="J21" s="111"/>
      <c r="K21" s="67"/>
      <c r="L21" s="19"/>
      <c r="M21" s="19"/>
      <c r="N21" s="19"/>
      <c r="O21" s="19"/>
      <c r="P21" s="111"/>
      <c r="Q21" s="111"/>
      <c r="R21" s="246"/>
      <c r="S21" s="218"/>
    </row>
    <row r="22" spans="2:19" ht="18.75" customHeight="1">
      <c r="B22" s="13" t="s">
        <v>123</v>
      </c>
      <c r="C22" s="13" t="s">
        <v>152</v>
      </c>
      <c r="D22" s="337">
        <v>0</v>
      </c>
      <c r="E22" s="337">
        <v>0</v>
      </c>
      <c r="F22" s="337">
        <v>0</v>
      </c>
      <c r="G22" s="337">
        <v>20</v>
      </c>
      <c r="H22" s="337">
        <v>20</v>
      </c>
      <c r="I22" s="116">
        <v>55</v>
      </c>
      <c r="J22" s="116">
        <v>75</v>
      </c>
      <c r="K22" s="66">
        <v>52</v>
      </c>
      <c r="L22" s="19">
        <v>57</v>
      </c>
      <c r="M22" s="19">
        <v>109</v>
      </c>
      <c r="N22" s="19">
        <v>73</v>
      </c>
      <c r="O22" s="19">
        <v>182</v>
      </c>
      <c r="P22" s="111">
        <v>81</v>
      </c>
      <c r="Q22" s="111">
        <v>263</v>
      </c>
      <c r="R22" s="246">
        <v>0.47</v>
      </c>
      <c r="S22" s="218" t="s">
        <v>178</v>
      </c>
    </row>
    <row r="23" spans="2:23" ht="18.75" customHeight="1">
      <c r="B23" s="1" t="s">
        <v>122</v>
      </c>
      <c r="C23" s="1" t="s">
        <v>122</v>
      </c>
      <c r="D23" s="337">
        <v>0</v>
      </c>
      <c r="E23" s="337">
        <v>0</v>
      </c>
      <c r="F23" s="337">
        <v>0</v>
      </c>
      <c r="G23" s="337">
        <v>55</v>
      </c>
      <c r="H23" s="337">
        <v>55</v>
      </c>
      <c r="I23" s="116">
        <v>92</v>
      </c>
      <c r="J23" s="116">
        <v>147</v>
      </c>
      <c r="K23" s="66">
        <v>84</v>
      </c>
      <c r="L23" s="19">
        <v>74</v>
      </c>
      <c r="M23" s="19">
        <v>158</v>
      </c>
      <c r="N23" s="19">
        <v>76</v>
      </c>
      <c r="O23" s="19">
        <v>234</v>
      </c>
      <c r="P23" s="111">
        <v>70</v>
      </c>
      <c r="Q23" s="111">
        <v>304</v>
      </c>
      <c r="R23" s="246">
        <v>-0.24</v>
      </c>
      <c r="S23" s="218" t="s">
        <v>178</v>
      </c>
      <c r="V23" s="387"/>
      <c r="W23" s="129"/>
    </row>
    <row r="24" spans="2:19" ht="18.75" customHeight="1">
      <c r="B24" s="1" t="s">
        <v>173</v>
      </c>
      <c r="C24" s="1" t="s">
        <v>151</v>
      </c>
      <c r="D24" s="66">
        <v>120</v>
      </c>
      <c r="E24" s="19">
        <v>126</v>
      </c>
      <c r="F24" s="19">
        <v>246</v>
      </c>
      <c r="G24" s="19">
        <v>130</v>
      </c>
      <c r="H24" s="19">
        <v>376</v>
      </c>
      <c r="I24" s="111">
        <v>140</v>
      </c>
      <c r="J24" s="111">
        <v>516</v>
      </c>
      <c r="K24" s="66">
        <v>140</v>
      </c>
      <c r="L24" s="19">
        <v>167</v>
      </c>
      <c r="M24" s="19">
        <v>307</v>
      </c>
      <c r="N24" s="19">
        <v>138</v>
      </c>
      <c r="O24" s="19">
        <v>445</v>
      </c>
      <c r="P24" s="111">
        <v>146</v>
      </c>
      <c r="Q24" s="111">
        <v>591</v>
      </c>
      <c r="R24" s="246">
        <v>0.04</v>
      </c>
      <c r="S24" s="218">
        <v>0.15</v>
      </c>
    </row>
    <row r="25" spans="1:19" ht="18.75" customHeight="1">
      <c r="A25" s="9" t="s">
        <v>40</v>
      </c>
      <c r="D25" s="66"/>
      <c r="E25" s="19"/>
      <c r="F25" s="19"/>
      <c r="G25" s="19"/>
      <c r="H25" s="19"/>
      <c r="I25" s="111"/>
      <c r="J25" s="111"/>
      <c r="K25" s="66"/>
      <c r="L25" s="19"/>
      <c r="M25" s="19"/>
      <c r="N25" s="19"/>
      <c r="O25" s="19"/>
      <c r="P25" s="111"/>
      <c r="Q25" s="111"/>
      <c r="R25" s="246"/>
      <c r="S25" s="218"/>
    </row>
    <row r="26" spans="2:19" ht="21" customHeight="1">
      <c r="B26" s="13" t="s">
        <v>86</v>
      </c>
      <c r="C26" s="13" t="s">
        <v>86</v>
      </c>
      <c r="D26" s="66">
        <v>1</v>
      </c>
      <c r="E26" s="66">
        <v>2</v>
      </c>
      <c r="F26" s="66">
        <v>3</v>
      </c>
      <c r="G26" s="66">
        <v>3</v>
      </c>
      <c r="H26" s="66">
        <v>6</v>
      </c>
      <c r="I26" s="116">
        <v>3</v>
      </c>
      <c r="J26" s="116">
        <v>9</v>
      </c>
      <c r="K26" s="66">
        <v>4</v>
      </c>
      <c r="L26" s="19">
        <v>4</v>
      </c>
      <c r="M26" s="19">
        <v>8</v>
      </c>
      <c r="N26" s="19">
        <v>5</v>
      </c>
      <c r="O26" s="19">
        <v>13</v>
      </c>
      <c r="P26" s="111">
        <v>7</v>
      </c>
      <c r="Q26" s="111">
        <v>20</v>
      </c>
      <c r="R26" s="246" t="s">
        <v>178</v>
      </c>
      <c r="S26" s="218" t="s">
        <v>178</v>
      </c>
    </row>
    <row r="27" spans="2:19" ht="18.75" customHeight="1">
      <c r="B27" s="1" t="s">
        <v>174</v>
      </c>
      <c r="C27" s="1" t="s">
        <v>150</v>
      </c>
      <c r="D27" s="66">
        <v>171</v>
      </c>
      <c r="E27" s="19">
        <v>199</v>
      </c>
      <c r="F27" s="19">
        <v>370</v>
      </c>
      <c r="G27" s="19">
        <v>211</v>
      </c>
      <c r="H27" s="19">
        <v>581</v>
      </c>
      <c r="I27" s="111">
        <v>216</v>
      </c>
      <c r="J27" s="111">
        <v>797</v>
      </c>
      <c r="K27" s="66">
        <v>214</v>
      </c>
      <c r="L27" s="19">
        <v>238</v>
      </c>
      <c r="M27" s="19">
        <v>452</v>
      </c>
      <c r="N27" s="19">
        <v>246</v>
      </c>
      <c r="O27" s="19">
        <v>698</v>
      </c>
      <c r="P27" s="111">
        <v>256</v>
      </c>
      <c r="Q27" s="111">
        <v>954</v>
      </c>
      <c r="R27" s="246">
        <v>0.19</v>
      </c>
      <c r="S27" s="218">
        <v>0.2</v>
      </c>
    </row>
    <row r="28" spans="1:19" ht="19.5" customHeight="1">
      <c r="A28" s="9" t="s">
        <v>10</v>
      </c>
      <c r="B28" s="9"/>
      <c r="C28" s="9"/>
      <c r="D28" s="19"/>
      <c r="E28" s="19"/>
      <c r="F28" s="19"/>
      <c r="G28" s="19"/>
      <c r="H28" s="19"/>
      <c r="I28" s="111"/>
      <c r="J28" s="111"/>
      <c r="K28" s="19"/>
      <c r="L28" s="19"/>
      <c r="M28" s="19"/>
      <c r="N28" s="19"/>
      <c r="O28" s="19"/>
      <c r="P28" s="111"/>
      <c r="Q28" s="111"/>
      <c r="R28" s="246"/>
      <c r="S28" s="218"/>
    </row>
    <row r="29" spans="2:19" ht="18.75" customHeight="1">
      <c r="B29" s="1" t="s">
        <v>56</v>
      </c>
      <c r="C29" s="1" t="s">
        <v>56</v>
      </c>
      <c r="D29" s="19">
        <v>108</v>
      </c>
      <c r="E29" s="19">
        <v>22</v>
      </c>
      <c r="F29" s="19">
        <v>130</v>
      </c>
      <c r="G29" s="19">
        <v>9</v>
      </c>
      <c r="H29" s="19">
        <v>139</v>
      </c>
      <c r="I29" s="111">
        <v>16</v>
      </c>
      <c r="J29" s="111">
        <v>155</v>
      </c>
      <c r="K29" s="337">
        <v>0</v>
      </c>
      <c r="L29" s="19">
        <v>-9</v>
      </c>
      <c r="M29" s="66">
        <v>-9</v>
      </c>
      <c r="N29" s="337">
        <v>0</v>
      </c>
      <c r="O29" s="66">
        <v>-9</v>
      </c>
      <c r="P29" s="111">
        <v>2</v>
      </c>
      <c r="Q29" s="111">
        <v>-7</v>
      </c>
      <c r="R29" s="246">
        <v>-0.88</v>
      </c>
      <c r="S29" s="218" t="s">
        <v>178</v>
      </c>
    </row>
    <row r="30" spans="2:19" ht="18.75" customHeight="1">
      <c r="B30" s="1" t="s">
        <v>84</v>
      </c>
      <c r="C30" s="1" t="s">
        <v>84</v>
      </c>
      <c r="D30" s="337">
        <v>0</v>
      </c>
      <c r="E30" s="337">
        <v>0</v>
      </c>
      <c r="F30" s="337">
        <v>0</v>
      </c>
      <c r="G30" s="337">
        <v>0</v>
      </c>
      <c r="H30" s="337">
        <v>0</v>
      </c>
      <c r="I30" s="338">
        <v>0</v>
      </c>
      <c r="J30" s="338">
        <v>0</v>
      </c>
      <c r="K30" s="19">
        <v>17</v>
      </c>
      <c r="L30" s="19">
        <v>5</v>
      </c>
      <c r="M30" s="19">
        <v>22</v>
      </c>
      <c r="N30" s="19">
        <v>27</v>
      </c>
      <c r="O30" s="19">
        <v>49</v>
      </c>
      <c r="P30" s="111">
        <v>48</v>
      </c>
      <c r="Q30" s="111">
        <v>97</v>
      </c>
      <c r="R30" s="246" t="s">
        <v>43</v>
      </c>
      <c r="S30" s="218" t="s">
        <v>43</v>
      </c>
    </row>
    <row r="31" spans="2:19" ht="18.75" customHeight="1">
      <c r="B31" s="1" t="s">
        <v>1</v>
      </c>
      <c r="C31" s="1" t="s">
        <v>1</v>
      </c>
      <c r="D31" s="19">
        <v>1648</v>
      </c>
      <c r="E31" s="19">
        <v>713</v>
      </c>
      <c r="F31" s="19">
        <v>2361</v>
      </c>
      <c r="G31" s="19">
        <v>43</v>
      </c>
      <c r="H31" s="19">
        <v>2404</v>
      </c>
      <c r="I31" s="111">
        <v>20</v>
      </c>
      <c r="J31" s="111">
        <v>2424</v>
      </c>
      <c r="K31" s="19">
        <v>66</v>
      </c>
      <c r="L31" s="19">
        <v>18</v>
      </c>
      <c r="M31" s="19">
        <v>84</v>
      </c>
      <c r="N31" s="19">
        <v>18</v>
      </c>
      <c r="O31" s="19">
        <v>102</v>
      </c>
      <c r="P31" s="111">
        <v>51</v>
      </c>
      <c r="Q31" s="111">
        <v>153</v>
      </c>
      <c r="R31" s="246" t="s">
        <v>178</v>
      </c>
      <c r="S31" s="218">
        <v>-0.94</v>
      </c>
    </row>
    <row r="32" spans="4:19" ht="18.75" customHeight="1">
      <c r="D32" s="19"/>
      <c r="E32" s="19"/>
      <c r="F32" s="19"/>
      <c r="G32" s="19"/>
      <c r="H32" s="19"/>
      <c r="I32" s="111"/>
      <c r="J32" s="111"/>
      <c r="K32" s="19"/>
      <c r="L32" s="19"/>
      <c r="M32" s="19"/>
      <c r="N32" s="19"/>
      <c r="O32" s="19"/>
      <c r="P32" s="111"/>
      <c r="Q32" s="111"/>
      <c r="R32" s="246"/>
      <c r="S32" s="218"/>
    </row>
    <row r="33" spans="1:19" ht="18.75" customHeight="1">
      <c r="A33" s="38" t="s">
        <v>253</v>
      </c>
      <c r="D33" s="66">
        <v>122</v>
      </c>
      <c r="E33" s="19">
        <v>128</v>
      </c>
      <c r="F33" s="19">
        <v>250</v>
      </c>
      <c r="G33" s="19">
        <v>129</v>
      </c>
      <c r="H33" s="19">
        <v>379</v>
      </c>
      <c r="I33" s="111">
        <v>145</v>
      </c>
      <c r="J33" s="111">
        <v>524</v>
      </c>
      <c r="K33" s="66">
        <v>122</v>
      </c>
      <c r="L33" s="19">
        <v>122</v>
      </c>
      <c r="M33" s="19">
        <v>244</v>
      </c>
      <c r="N33" s="19">
        <v>117</v>
      </c>
      <c r="O33" s="19">
        <v>361</v>
      </c>
      <c r="P33" s="111">
        <v>113</v>
      </c>
      <c r="Q33" s="111">
        <v>474</v>
      </c>
      <c r="R33" s="246">
        <v>-0.22</v>
      </c>
      <c r="S33" s="218">
        <v>-0.1</v>
      </c>
    </row>
    <row r="34" spans="1:19" ht="18.75" customHeight="1">
      <c r="A34" s="38"/>
      <c r="D34" s="66"/>
      <c r="E34" s="19"/>
      <c r="F34" s="19"/>
      <c r="G34" s="19"/>
      <c r="H34" s="19"/>
      <c r="I34" s="111"/>
      <c r="J34" s="111"/>
      <c r="K34" s="66"/>
      <c r="L34" s="19"/>
      <c r="M34" s="19"/>
      <c r="N34" s="19"/>
      <c r="O34" s="19"/>
      <c r="P34" s="111"/>
      <c r="Q34" s="111"/>
      <c r="R34" s="246"/>
      <c r="S34" s="218"/>
    </row>
    <row r="35" spans="1:19" ht="18.75" customHeight="1">
      <c r="A35" s="38" t="s">
        <v>121</v>
      </c>
      <c r="D35" s="82">
        <v>1745</v>
      </c>
      <c r="E35" s="68">
        <v>1894</v>
      </c>
      <c r="F35" s="68">
        <v>3639</v>
      </c>
      <c r="G35" s="68">
        <v>1964</v>
      </c>
      <c r="H35" s="68">
        <v>5603</v>
      </c>
      <c r="I35" s="137">
        <v>2202</v>
      </c>
      <c r="J35" s="137">
        <v>7805</v>
      </c>
      <c r="K35" s="82">
        <v>1905</v>
      </c>
      <c r="L35" s="68">
        <v>2036</v>
      </c>
      <c r="M35" s="68">
        <v>3941</v>
      </c>
      <c r="N35" s="68">
        <v>2019</v>
      </c>
      <c r="O35" s="68">
        <v>5960</v>
      </c>
      <c r="P35" s="137">
        <v>2212</v>
      </c>
      <c r="Q35" s="137">
        <v>8172</v>
      </c>
      <c r="R35" s="247" t="s">
        <v>250</v>
      </c>
      <c r="S35" s="248">
        <v>0.05</v>
      </c>
    </row>
    <row r="36" spans="1:19" ht="18.75" customHeight="1">
      <c r="A36" s="16"/>
      <c r="D36" s="18"/>
      <c r="E36" s="18"/>
      <c r="F36" s="18"/>
      <c r="G36" s="18"/>
      <c r="H36" s="18"/>
      <c r="I36" s="18"/>
      <c r="J36" s="18"/>
      <c r="K36" s="18"/>
      <c r="L36" s="18"/>
      <c r="M36" s="18"/>
      <c r="N36" s="18"/>
      <c r="O36" s="18"/>
      <c r="P36" s="18"/>
      <c r="Q36" s="18"/>
      <c r="R36" s="242"/>
      <c r="S36" s="242"/>
    </row>
    <row r="37" spans="1:19" s="2" customFormat="1" ht="18.75" customHeight="1">
      <c r="A37" s="61"/>
      <c r="D37" s="18"/>
      <c r="E37" s="18"/>
      <c r="F37" s="18"/>
      <c r="G37" s="18"/>
      <c r="H37" s="18"/>
      <c r="I37" s="18"/>
      <c r="J37" s="18"/>
      <c r="K37" s="18"/>
      <c r="L37" s="18"/>
      <c r="M37" s="18"/>
      <c r="N37" s="18"/>
      <c r="O37" s="18"/>
      <c r="P37" s="18"/>
      <c r="Q37" s="18"/>
      <c r="R37" s="250"/>
      <c r="S37" s="250"/>
    </row>
    <row r="38" spans="1:19" s="2" customFormat="1" ht="18.75" customHeight="1">
      <c r="A38" s="61"/>
      <c r="D38" s="592">
        <v>2012</v>
      </c>
      <c r="E38" s="593"/>
      <c r="F38" s="593"/>
      <c r="G38" s="593"/>
      <c r="H38" s="593"/>
      <c r="I38" s="593"/>
      <c r="J38" s="594"/>
      <c r="K38" s="592">
        <v>2013</v>
      </c>
      <c r="L38" s="593"/>
      <c r="M38" s="593"/>
      <c r="N38" s="593"/>
      <c r="O38" s="593"/>
      <c r="P38" s="593"/>
      <c r="Q38" s="593"/>
      <c r="R38" s="619" t="s">
        <v>17</v>
      </c>
      <c r="S38" s="611"/>
    </row>
    <row r="39" spans="1:19" s="2" customFormat="1" ht="18.75" customHeight="1">
      <c r="A39" s="61"/>
      <c r="D39" s="34" t="s">
        <v>18</v>
      </c>
      <c r="E39" s="34" t="s">
        <v>19</v>
      </c>
      <c r="F39" s="34" t="s">
        <v>20</v>
      </c>
      <c r="G39" s="34" t="s">
        <v>21</v>
      </c>
      <c r="H39" s="34" t="s">
        <v>22</v>
      </c>
      <c r="I39" s="114" t="s">
        <v>23</v>
      </c>
      <c r="J39" s="114" t="s">
        <v>24</v>
      </c>
      <c r="K39" s="34" t="s">
        <v>18</v>
      </c>
      <c r="L39" s="34" t="s">
        <v>19</v>
      </c>
      <c r="M39" s="34" t="s">
        <v>20</v>
      </c>
      <c r="N39" s="34" t="s">
        <v>21</v>
      </c>
      <c r="O39" s="34" t="s">
        <v>22</v>
      </c>
      <c r="P39" s="114" t="s">
        <v>23</v>
      </c>
      <c r="Q39" s="114" t="s">
        <v>24</v>
      </c>
      <c r="R39" s="260" t="s">
        <v>33</v>
      </c>
      <c r="S39" s="261" t="s">
        <v>34</v>
      </c>
    </row>
    <row r="40" spans="1:19" s="2" customFormat="1" ht="18.75" customHeight="1">
      <c r="A40" s="61" t="s">
        <v>228</v>
      </c>
      <c r="D40" s="105"/>
      <c r="E40" s="105"/>
      <c r="F40" s="105"/>
      <c r="G40" s="105"/>
      <c r="H40" s="105"/>
      <c r="I40" s="122"/>
      <c r="J40" s="122"/>
      <c r="K40" s="105"/>
      <c r="L40" s="105"/>
      <c r="M40" s="105"/>
      <c r="N40" s="105"/>
      <c r="O40" s="105"/>
      <c r="P40" s="122"/>
      <c r="Q40" s="122"/>
      <c r="R40" s="262"/>
      <c r="S40" s="263"/>
    </row>
    <row r="41" spans="1:19" s="2" customFormat="1" ht="18.75" customHeight="1">
      <c r="A41" s="61"/>
      <c r="B41" s="2" t="s">
        <v>12</v>
      </c>
      <c r="C41" s="2" t="s">
        <v>12</v>
      </c>
      <c r="D41" s="407">
        <v>498</v>
      </c>
      <c r="E41" s="407">
        <v>519</v>
      </c>
      <c r="F41" s="407">
        <v>1017</v>
      </c>
      <c r="G41" s="407">
        <v>509</v>
      </c>
      <c r="H41" s="407">
        <v>1526</v>
      </c>
      <c r="I41" s="408">
        <v>518</v>
      </c>
      <c r="J41" s="408">
        <v>2044</v>
      </c>
      <c r="K41" s="407">
        <v>513</v>
      </c>
      <c r="L41" s="407">
        <v>548</v>
      </c>
      <c r="M41" s="407">
        <v>1061</v>
      </c>
      <c r="N41" s="407">
        <v>518</v>
      </c>
      <c r="O41" s="407">
        <v>1579</v>
      </c>
      <c r="P41" s="408">
        <v>574</v>
      </c>
      <c r="Q41" s="408">
        <v>2153</v>
      </c>
      <c r="R41" s="246">
        <v>0.11</v>
      </c>
      <c r="S41" s="218">
        <v>0.05</v>
      </c>
    </row>
    <row r="42" spans="1:19" s="2" customFormat="1" ht="18.75" customHeight="1">
      <c r="A42" s="61"/>
      <c r="B42" s="2" t="s">
        <v>11</v>
      </c>
      <c r="C42" s="2" t="s">
        <v>11</v>
      </c>
      <c r="D42" s="102">
        <v>412</v>
      </c>
      <c r="E42" s="102">
        <v>414</v>
      </c>
      <c r="F42" s="102">
        <v>826</v>
      </c>
      <c r="G42" s="102">
        <v>423</v>
      </c>
      <c r="H42" s="102">
        <v>1249</v>
      </c>
      <c r="I42" s="112">
        <v>438</v>
      </c>
      <c r="J42" s="112">
        <v>1687</v>
      </c>
      <c r="K42" s="102">
        <v>451</v>
      </c>
      <c r="L42" s="102">
        <v>457</v>
      </c>
      <c r="M42" s="102">
        <v>908</v>
      </c>
      <c r="N42" s="102">
        <v>459</v>
      </c>
      <c r="O42" s="102">
        <v>1367</v>
      </c>
      <c r="P42" s="112">
        <v>493</v>
      </c>
      <c r="Q42" s="111">
        <v>1860</v>
      </c>
      <c r="R42" s="246">
        <v>0.13</v>
      </c>
      <c r="S42" s="218">
        <v>0.1</v>
      </c>
    </row>
    <row r="43" spans="1:19" s="2" customFormat="1" ht="18" customHeight="1">
      <c r="A43" s="61"/>
      <c r="B43" s="2" t="s">
        <v>58</v>
      </c>
      <c r="C43" s="2" t="s">
        <v>58</v>
      </c>
      <c r="D43" s="102">
        <v>445</v>
      </c>
      <c r="E43" s="102">
        <v>534</v>
      </c>
      <c r="F43" s="102">
        <v>979</v>
      </c>
      <c r="G43" s="102">
        <v>506</v>
      </c>
      <c r="H43" s="102">
        <v>1485</v>
      </c>
      <c r="I43" s="112">
        <v>617</v>
      </c>
      <c r="J43" s="112">
        <v>2102</v>
      </c>
      <c r="K43" s="102">
        <v>328</v>
      </c>
      <c r="L43" s="102">
        <v>378</v>
      </c>
      <c r="M43" s="102">
        <v>706</v>
      </c>
      <c r="N43" s="102">
        <v>378</v>
      </c>
      <c r="O43" s="102">
        <v>1084</v>
      </c>
      <c r="P43" s="112">
        <v>435</v>
      </c>
      <c r="Q43" s="111">
        <v>1519</v>
      </c>
      <c r="R43" s="246">
        <v>-0.29</v>
      </c>
      <c r="S43" s="218">
        <v>-0.28</v>
      </c>
    </row>
    <row r="44" spans="1:19" s="2" customFormat="1" ht="18.75" customHeight="1">
      <c r="A44" s="61"/>
      <c r="B44" s="2" t="s">
        <v>62</v>
      </c>
      <c r="C44" s="2" t="s">
        <v>62</v>
      </c>
      <c r="D44" s="102">
        <v>127</v>
      </c>
      <c r="E44" s="102">
        <v>132</v>
      </c>
      <c r="F44" s="102">
        <v>259</v>
      </c>
      <c r="G44" s="102">
        <v>224</v>
      </c>
      <c r="H44" s="102">
        <v>483</v>
      </c>
      <c r="I44" s="112">
        <v>316</v>
      </c>
      <c r="J44" s="112">
        <v>799</v>
      </c>
      <c r="K44" s="102">
        <v>298</v>
      </c>
      <c r="L44" s="102">
        <v>324</v>
      </c>
      <c r="M44" s="102">
        <v>622</v>
      </c>
      <c r="N44" s="102">
        <v>317</v>
      </c>
      <c r="O44" s="102">
        <v>939</v>
      </c>
      <c r="P44" s="112">
        <v>327</v>
      </c>
      <c r="Q44" s="111">
        <v>1266</v>
      </c>
      <c r="R44" s="246">
        <v>0.03</v>
      </c>
      <c r="S44" s="218">
        <v>0.58</v>
      </c>
    </row>
    <row r="45" spans="1:19" s="2" customFormat="1" ht="18.75" customHeight="1">
      <c r="A45" s="61"/>
      <c r="B45" s="2" t="s">
        <v>40</v>
      </c>
      <c r="C45" s="2" t="s">
        <v>40</v>
      </c>
      <c r="D45" s="102">
        <v>172</v>
      </c>
      <c r="E45" s="102">
        <v>201</v>
      </c>
      <c r="F45" s="102">
        <v>373</v>
      </c>
      <c r="G45" s="102">
        <v>214</v>
      </c>
      <c r="H45" s="102">
        <v>587</v>
      </c>
      <c r="I45" s="112">
        <v>219</v>
      </c>
      <c r="J45" s="112">
        <v>806</v>
      </c>
      <c r="K45" s="102">
        <v>217</v>
      </c>
      <c r="L45" s="102">
        <v>243</v>
      </c>
      <c r="M45" s="102">
        <v>460</v>
      </c>
      <c r="N45" s="102">
        <v>251</v>
      </c>
      <c r="O45" s="102">
        <v>711</v>
      </c>
      <c r="P45" s="112">
        <v>263</v>
      </c>
      <c r="Q45" s="111">
        <v>974</v>
      </c>
      <c r="R45" s="246">
        <v>0.2</v>
      </c>
      <c r="S45" s="218">
        <v>0.21</v>
      </c>
    </row>
    <row r="46" spans="1:19" s="2" customFormat="1" ht="18.75" customHeight="1">
      <c r="A46" s="61"/>
      <c r="B46" s="2" t="s">
        <v>10</v>
      </c>
      <c r="C46" s="2" t="s">
        <v>153</v>
      </c>
      <c r="D46" s="102">
        <v>1784</v>
      </c>
      <c r="E46" s="102">
        <v>766</v>
      </c>
      <c r="F46" s="102">
        <v>2550</v>
      </c>
      <c r="G46" s="102">
        <v>79</v>
      </c>
      <c r="H46" s="102">
        <v>2629</v>
      </c>
      <c r="I46" s="112">
        <v>61</v>
      </c>
      <c r="J46" s="112">
        <v>2690</v>
      </c>
      <c r="K46" s="102">
        <v>108</v>
      </c>
      <c r="L46" s="102">
        <v>36</v>
      </c>
      <c r="M46" s="102">
        <v>144</v>
      </c>
      <c r="N46" s="102">
        <v>67</v>
      </c>
      <c r="O46" s="102">
        <v>211</v>
      </c>
      <c r="P46" s="112">
        <v>128</v>
      </c>
      <c r="Q46" s="111">
        <v>339</v>
      </c>
      <c r="R46" s="246" t="s">
        <v>178</v>
      </c>
      <c r="S46" s="218">
        <v>-0.87</v>
      </c>
    </row>
    <row r="47" spans="1:19" s="2" customFormat="1" ht="18.75" customHeight="1">
      <c r="A47" s="61"/>
      <c r="B47" s="2" t="s">
        <v>70</v>
      </c>
      <c r="C47" s="2" t="s">
        <v>70</v>
      </c>
      <c r="D47" s="103">
        <v>63</v>
      </c>
      <c r="E47" s="103">
        <v>63</v>
      </c>
      <c r="F47" s="103">
        <v>126</v>
      </c>
      <c r="G47" s="103">
        <v>61</v>
      </c>
      <c r="H47" s="103">
        <v>187</v>
      </c>
      <c r="I47" s="123">
        <v>69</v>
      </c>
      <c r="J47" s="123">
        <v>256</v>
      </c>
      <c r="K47" s="103">
        <v>56</v>
      </c>
      <c r="L47" s="68">
        <v>59</v>
      </c>
      <c r="M47" s="103">
        <v>115</v>
      </c>
      <c r="N47" s="68">
        <v>47</v>
      </c>
      <c r="O47" s="103">
        <v>162</v>
      </c>
      <c r="P47" s="137">
        <v>45</v>
      </c>
      <c r="Q47" s="123">
        <v>207</v>
      </c>
      <c r="R47" s="247">
        <v>-0.35</v>
      </c>
      <c r="S47" s="248">
        <v>-0.19</v>
      </c>
    </row>
    <row r="51" spans="1:3" ht="12.75">
      <c r="A51" s="9" t="s">
        <v>179</v>
      </c>
      <c r="B51" s="9" t="s">
        <v>234</v>
      </c>
      <c r="C51" s="9"/>
    </row>
    <row r="52" spans="1:19" ht="12.75">
      <c r="A52" s="9" t="s">
        <v>44</v>
      </c>
      <c r="B52" s="61" t="s">
        <v>218</v>
      </c>
      <c r="C52" s="61"/>
      <c r="D52" s="89"/>
      <c r="E52" s="89"/>
      <c r="F52" s="89"/>
      <c r="G52" s="89"/>
      <c r="H52" s="89"/>
      <c r="I52" s="89"/>
      <c r="J52" s="89"/>
      <c r="K52" s="89"/>
      <c r="L52" s="89"/>
      <c r="M52" s="89"/>
      <c r="N52" s="89"/>
      <c r="O52" s="89"/>
      <c r="P52" s="89"/>
      <c r="Q52" s="89"/>
      <c r="R52" s="256"/>
      <c r="S52" s="256"/>
    </row>
    <row r="53" spans="1:19" ht="14.25" customHeight="1">
      <c r="A53" s="9" t="s">
        <v>45</v>
      </c>
      <c r="B53" s="618" t="s">
        <v>254</v>
      </c>
      <c r="C53" s="618"/>
      <c r="D53" s="618"/>
      <c r="E53" s="618"/>
      <c r="F53" s="618"/>
      <c r="G53" s="618"/>
      <c r="H53" s="618"/>
      <c r="I53" s="618"/>
      <c r="J53" s="618"/>
      <c r="K53" s="618"/>
      <c r="L53" s="618"/>
      <c r="M53" s="618"/>
      <c r="N53" s="618"/>
      <c r="O53" s="618"/>
      <c r="P53" s="618"/>
      <c r="Q53" s="618"/>
      <c r="R53" s="618"/>
      <c r="S53" s="618"/>
    </row>
    <row r="54" spans="1:19" ht="12.75">
      <c r="A54" s="9" t="s">
        <v>72</v>
      </c>
      <c r="B54" s="618" t="s">
        <v>203</v>
      </c>
      <c r="C54" s="618"/>
      <c r="D54" s="618"/>
      <c r="E54" s="618"/>
      <c r="F54" s="618"/>
      <c r="G54" s="618"/>
      <c r="H54" s="618"/>
      <c r="I54" s="618"/>
      <c r="J54" s="618"/>
      <c r="K54" s="618"/>
      <c r="L54" s="618"/>
      <c r="M54" s="618"/>
      <c r="N54" s="618"/>
      <c r="O54" s="618"/>
      <c r="P54" s="618"/>
      <c r="Q54" s="618"/>
      <c r="R54" s="618"/>
      <c r="S54" s="618"/>
    </row>
    <row r="55" ht="15">
      <c r="B55" s="203"/>
    </row>
    <row r="56" spans="2:16" ht="12.75">
      <c r="B56" s="38"/>
      <c r="C56" s="38"/>
      <c r="E56" s="620">
        <v>2013</v>
      </c>
      <c r="F56" s="622"/>
      <c r="G56" s="131"/>
      <c r="H56" s="620">
        <v>2012</v>
      </c>
      <c r="I56" s="622"/>
      <c r="J56" s="131"/>
      <c r="K56" s="620" t="s">
        <v>17</v>
      </c>
      <c r="L56" s="620"/>
      <c r="M56" s="131"/>
      <c r="N56" s="131"/>
      <c r="O56" s="620"/>
      <c r="P56" s="620"/>
    </row>
    <row r="57" spans="1:19" s="2" customFormat="1" ht="12.75">
      <c r="A57" s="61"/>
      <c r="D57" s="29"/>
      <c r="E57" s="138" t="s">
        <v>23</v>
      </c>
      <c r="F57" s="138" t="s">
        <v>194</v>
      </c>
      <c r="G57" s="127"/>
      <c r="H57" s="138" t="s">
        <v>23</v>
      </c>
      <c r="I57" s="138" t="s">
        <v>194</v>
      </c>
      <c r="J57" s="138"/>
      <c r="K57" s="127" t="s">
        <v>33</v>
      </c>
      <c r="L57" s="127" t="s">
        <v>34</v>
      </c>
      <c r="M57" s="126"/>
      <c r="N57" s="127"/>
      <c r="O57" s="127"/>
      <c r="P57" s="127"/>
      <c r="Q57" s="18"/>
      <c r="R57" s="250"/>
      <c r="S57" s="250"/>
    </row>
    <row r="58" spans="1:19" s="2" customFormat="1" ht="13.5" customHeight="1">
      <c r="A58" s="61"/>
      <c r="D58" s="29"/>
      <c r="E58" s="139"/>
      <c r="F58" s="139"/>
      <c r="G58" s="140"/>
      <c r="H58" s="139"/>
      <c r="I58" s="139"/>
      <c r="J58" s="139"/>
      <c r="K58" s="140"/>
      <c r="L58" s="139"/>
      <c r="M58" s="18"/>
      <c r="N58" s="29"/>
      <c r="O58" s="140"/>
      <c r="P58" s="139"/>
      <c r="Q58" s="18"/>
      <c r="R58" s="250"/>
      <c r="S58" s="250"/>
    </row>
    <row r="59" spans="1:19" s="2" customFormat="1" ht="12.75">
      <c r="A59" s="61"/>
      <c r="B59" s="2" t="s">
        <v>219</v>
      </c>
      <c r="D59" s="29"/>
      <c r="E59" s="141">
        <f>P18</f>
        <v>148</v>
      </c>
      <c r="F59" s="141">
        <f>Q18</f>
        <v>577</v>
      </c>
      <c r="G59" s="142"/>
      <c r="H59" s="141">
        <f>I18</f>
        <v>141</v>
      </c>
      <c r="I59" s="141">
        <f>J18</f>
        <v>503</v>
      </c>
      <c r="J59" s="141"/>
      <c r="K59" s="240">
        <f>(E59-H59)/H59</f>
        <v>0.05</v>
      </c>
      <c r="L59" s="240">
        <f>(F59-I59)/I59</f>
        <v>0.15</v>
      </c>
      <c r="M59" s="128"/>
      <c r="N59" s="24"/>
      <c r="O59" s="142"/>
      <c r="P59" s="142"/>
      <c r="Q59" s="18"/>
      <c r="R59" s="250"/>
      <c r="S59" s="250"/>
    </row>
    <row r="60" spans="1:19" s="2" customFormat="1" ht="12.75">
      <c r="A60" s="61"/>
      <c r="B60" s="2" t="s">
        <v>176</v>
      </c>
      <c r="D60" s="29"/>
      <c r="E60" s="347">
        <v>0</v>
      </c>
      <c r="F60" s="185">
        <v>-25</v>
      </c>
      <c r="G60" s="141"/>
      <c r="H60" s="347">
        <v>0</v>
      </c>
      <c r="I60" s="347">
        <v>0</v>
      </c>
      <c r="J60" s="141"/>
      <c r="K60" s="271" t="s">
        <v>43</v>
      </c>
      <c r="L60" s="271" t="s">
        <v>43</v>
      </c>
      <c r="M60" s="128"/>
      <c r="N60" s="128"/>
      <c r="O60" s="141"/>
      <c r="P60" s="141"/>
      <c r="Q60" s="18"/>
      <c r="R60" s="250"/>
      <c r="S60" s="250"/>
    </row>
    <row r="61" spans="1:19" s="2" customFormat="1" ht="14.25" customHeight="1" thickBot="1">
      <c r="A61" s="61"/>
      <c r="B61" s="2" t="s">
        <v>220</v>
      </c>
      <c r="D61" s="29"/>
      <c r="E61" s="182">
        <f>SUM(E59:E60)</f>
        <v>148</v>
      </c>
      <c r="F61" s="182">
        <f>SUM(F59:F60)</f>
        <v>552</v>
      </c>
      <c r="G61" s="142"/>
      <c r="H61" s="182">
        <f>SUM(H59:H60)</f>
        <v>141</v>
      </c>
      <c r="I61" s="182">
        <f>SUM(I59:I60)</f>
        <v>503</v>
      </c>
      <c r="J61" s="141"/>
      <c r="K61" s="272">
        <f>(E61-H61)/H61</f>
        <v>0.05</v>
      </c>
      <c r="L61" s="272">
        <f>(F61-I61)/I61</f>
        <v>0.1</v>
      </c>
      <c r="M61" s="128"/>
      <c r="N61" s="24"/>
      <c r="O61" s="141"/>
      <c r="P61" s="141"/>
      <c r="Q61" s="18"/>
      <c r="R61" s="250"/>
      <c r="S61" s="250"/>
    </row>
    <row r="62" spans="1:19" s="2" customFormat="1" ht="14.25" customHeight="1" thickTop="1">
      <c r="A62" s="61"/>
      <c r="D62" s="29"/>
      <c r="E62" s="141"/>
      <c r="F62" s="141"/>
      <c r="G62" s="142"/>
      <c r="H62" s="141"/>
      <c r="I62" s="141"/>
      <c r="J62" s="141"/>
      <c r="K62" s="141"/>
      <c r="L62" s="141"/>
      <c r="M62" s="128"/>
      <c r="N62" s="24"/>
      <c r="O62" s="141"/>
      <c r="P62" s="141"/>
      <c r="Q62" s="18"/>
      <c r="R62" s="250"/>
      <c r="S62" s="250"/>
    </row>
    <row r="63" spans="1:19" ht="12.75">
      <c r="A63" s="9" t="s">
        <v>81</v>
      </c>
      <c r="B63" s="618" t="s">
        <v>243</v>
      </c>
      <c r="C63" s="618"/>
      <c r="D63" s="618"/>
      <c r="E63" s="618"/>
      <c r="F63" s="618"/>
      <c r="G63" s="618"/>
      <c r="H63" s="618"/>
      <c r="I63" s="618"/>
      <c r="J63" s="618"/>
      <c r="K63" s="618"/>
      <c r="L63" s="618"/>
      <c r="M63" s="618"/>
      <c r="N63" s="618"/>
      <c r="O63" s="618"/>
      <c r="P63" s="618"/>
      <c r="Q63" s="618"/>
      <c r="R63" s="618"/>
      <c r="S63" s="618"/>
    </row>
    <row r="65" spans="2:16" ht="12.75">
      <c r="B65" s="38"/>
      <c r="C65" s="38"/>
      <c r="E65" s="620">
        <v>2013</v>
      </c>
      <c r="F65" s="621"/>
      <c r="G65" s="131"/>
      <c r="H65" s="620">
        <v>2012</v>
      </c>
      <c r="I65" s="621"/>
      <c r="J65" s="131"/>
      <c r="K65" s="620" t="s">
        <v>17</v>
      </c>
      <c r="L65" s="620"/>
      <c r="M65" s="131"/>
      <c r="N65" s="131"/>
      <c r="O65" s="620"/>
      <c r="P65" s="620"/>
    </row>
    <row r="66" spans="1:19" s="2" customFormat="1" ht="12.75">
      <c r="A66" s="61"/>
      <c r="D66" s="29"/>
      <c r="E66" s="138" t="s">
        <v>23</v>
      </c>
      <c r="F66" s="138" t="s">
        <v>194</v>
      </c>
      <c r="G66" s="127"/>
      <c r="H66" s="138" t="s">
        <v>23</v>
      </c>
      <c r="I66" s="138" t="s">
        <v>194</v>
      </c>
      <c r="J66" s="138"/>
      <c r="K66" s="127" t="s">
        <v>33</v>
      </c>
      <c r="L66" s="127" t="s">
        <v>34</v>
      </c>
      <c r="M66" s="126"/>
      <c r="N66" s="127"/>
      <c r="O66" s="127"/>
      <c r="P66" s="127"/>
      <c r="Q66" s="18"/>
      <c r="R66" s="250"/>
      <c r="S66" s="250"/>
    </row>
    <row r="67" spans="1:19" s="2" customFormat="1" ht="13.5" customHeight="1">
      <c r="A67" s="61"/>
      <c r="D67" s="29"/>
      <c r="E67" s="139"/>
      <c r="F67" s="139"/>
      <c r="G67" s="140"/>
      <c r="H67" s="139"/>
      <c r="I67" s="139"/>
      <c r="J67" s="139"/>
      <c r="K67" s="140"/>
      <c r="L67" s="139"/>
      <c r="M67" s="18"/>
      <c r="N67" s="29"/>
      <c r="O67" s="140"/>
      <c r="P67" s="139"/>
      <c r="Q67" s="18"/>
      <c r="R67" s="250"/>
      <c r="S67" s="250"/>
    </row>
    <row r="68" spans="1:19" s="2" customFormat="1" ht="12.75">
      <c r="A68" s="61"/>
      <c r="B68" s="2" t="s">
        <v>221</v>
      </c>
      <c r="D68" s="29"/>
      <c r="E68" s="141">
        <f>P20</f>
        <v>435</v>
      </c>
      <c r="F68" s="141">
        <f>Q20</f>
        <v>1519</v>
      </c>
      <c r="G68" s="142"/>
      <c r="H68" s="141">
        <f>I20</f>
        <v>617</v>
      </c>
      <c r="I68" s="141">
        <f>J20</f>
        <v>2102</v>
      </c>
      <c r="J68" s="141"/>
      <c r="K68" s="240">
        <f>(E68-H68)/H68</f>
        <v>-0.29</v>
      </c>
      <c r="L68" s="240">
        <f>(F68-I68)/I68</f>
        <v>-0.28</v>
      </c>
      <c r="M68" s="128"/>
      <c r="N68" s="24"/>
      <c r="O68" s="142"/>
      <c r="P68" s="142"/>
      <c r="Q68" s="18"/>
      <c r="R68" s="250"/>
      <c r="S68" s="250"/>
    </row>
    <row r="69" spans="1:19" s="2" customFormat="1" ht="12.75">
      <c r="A69" s="61"/>
      <c r="B69" s="2" t="s">
        <v>230</v>
      </c>
      <c r="D69" s="29"/>
      <c r="E69" s="185">
        <v>227</v>
      </c>
      <c r="F69" s="185">
        <f>((F68/34.02)*51.5)-F68</f>
        <v>780</v>
      </c>
      <c r="G69" s="141"/>
      <c r="H69" s="347">
        <v>0</v>
      </c>
      <c r="I69" s="347">
        <v>0</v>
      </c>
      <c r="J69" s="141"/>
      <c r="K69" s="271" t="s">
        <v>43</v>
      </c>
      <c r="L69" s="271" t="s">
        <v>43</v>
      </c>
      <c r="M69" s="128"/>
      <c r="N69" s="128"/>
      <c r="O69" s="141"/>
      <c r="P69" s="141"/>
      <c r="Q69" s="18"/>
      <c r="R69" s="250"/>
      <c r="S69" s="250"/>
    </row>
    <row r="70" spans="1:19" s="2" customFormat="1" ht="13.5" thickBot="1">
      <c r="A70" s="61"/>
      <c r="B70" s="2" t="s">
        <v>222</v>
      </c>
      <c r="D70" s="29"/>
      <c r="E70" s="182">
        <f>SUM(E68:E69)</f>
        <v>662</v>
      </c>
      <c r="F70" s="182">
        <f>SUM(F68:F69)</f>
        <v>2299</v>
      </c>
      <c r="G70" s="142"/>
      <c r="H70" s="182">
        <f>SUM(H68:H69)</f>
        <v>617</v>
      </c>
      <c r="I70" s="182">
        <f>SUM(I68:I69)</f>
        <v>2102</v>
      </c>
      <c r="J70" s="141"/>
      <c r="K70" s="272">
        <f>(E70-H70)/H70</f>
        <v>0.07</v>
      </c>
      <c r="L70" s="272">
        <f>(F70-I70)/I70</f>
        <v>0.09</v>
      </c>
      <c r="M70" s="128"/>
      <c r="N70" s="24"/>
      <c r="O70" s="141"/>
      <c r="P70" s="141"/>
      <c r="Q70" s="18"/>
      <c r="R70" s="250"/>
      <c r="S70" s="250"/>
    </row>
    <row r="71" spans="13:16" ht="13.5" thickTop="1">
      <c r="M71" s="141"/>
      <c r="N71" s="141"/>
      <c r="O71" s="142"/>
      <c r="P71" s="142"/>
    </row>
    <row r="72" spans="1:23" ht="12.75">
      <c r="A72" s="36" t="s">
        <v>102</v>
      </c>
      <c r="B72" s="625" t="s">
        <v>223</v>
      </c>
      <c r="C72" s="625"/>
      <c r="D72" s="625"/>
      <c r="E72" s="625"/>
      <c r="F72" s="625"/>
      <c r="G72" s="625"/>
      <c r="H72" s="625"/>
      <c r="I72" s="625"/>
      <c r="J72" s="625"/>
      <c r="K72" s="625"/>
      <c r="L72" s="625"/>
      <c r="M72" s="625"/>
      <c r="N72" s="625"/>
      <c r="O72" s="625"/>
      <c r="P72" s="625"/>
      <c r="Q72" s="625"/>
      <c r="R72" s="625"/>
      <c r="S72" s="625"/>
      <c r="T72" s="625"/>
      <c r="U72" s="625"/>
      <c r="V72" s="625"/>
      <c r="W72" s="2"/>
    </row>
    <row r="73" spans="1:23" ht="12.75" customHeight="1">
      <c r="A73" s="9" t="s">
        <v>145</v>
      </c>
      <c r="B73" s="625" t="s">
        <v>224</v>
      </c>
      <c r="C73" s="625"/>
      <c r="D73" s="625"/>
      <c r="E73" s="625"/>
      <c r="F73" s="625"/>
      <c r="G73" s="625"/>
      <c r="H73" s="625"/>
      <c r="I73" s="625"/>
      <c r="J73" s="625"/>
      <c r="K73" s="625"/>
      <c r="L73" s="625"/>
      <c r="M73" s="625"/>
      <c r="N73" s="625"/>
      <c r="O73" s="625"/>
      <c r="P73" s="625"/>
      <c r="Q73" s="625"/>
      <c r="R73" s="625"/>
      <c r="S73" s="625"/>
      <c r="T73" s="93"/>
      <c r="U73" s="89"/>
      <c r="V73" s="71"/>
      <c r="W73" s="2"/>
    </row>
    <row r="74" spans="1:25" s="2" customFormat="1" ht="14.25" customHeight="1">
      <c r="A74" s="9" t="s">
        <v>175</v>
      </c>
      <c r="B74" s="623" t="s">
        <v>225</v>
      </c>
      <c r="C74" s="624"/>
      <c r="D74" s="624"/>
      <c r="E74" s="624"/>
      <c r="F74" s="624"/>
      <c r="G74" s="624"/>
      <c r="H74" s="624"/>
      <c r="I74" s="624"/>
      <c r="J74" s="624"/>
      <c r="K74" s="624"/>
      <c r="L74" s="624"/>
      <c r="M74" s="624"/>
      <c r="N74" s="624"/>
      <c r="O74" s="624"/>
      <c r="P74" s="624"/>
      <c r="Q74" s="624"/>
      <c r="R74" s="624"/>
      <c r="S74" s="624"/>
      <c r="W74" s="400"/>
      <c r="X74" s="400"/>
      <c r="Y74" s="400"/>
    </row>
    <row r="75" spans="2:19" ht="12.75">
      <c r="B75" s="624"/>
      <c r="C75" s="624"/>
      <c r="D75" s="624"/>
      <c r="E75" s="624"/>
      <c r="F75" s="624"/>
      <c r="G75" s="624"/>
      <c r="H75" s="624"/>
      <c r="I75" s="624"/>
      <c r="J75" s="624"/>
      <c r="K75" s="624"/>
      <c r="L75" s="624"/>
      <c r="M75" s="624"/>
      <c r="N75" s="624"/>
      <c r="O75" s="624"/>
      <c r="P75" s="624"/>
      <c r="Q75" s="624"/>
      <c r="R75" s="624"/>
      <c r="S75" s="624"/>
    </row>
  </sheetData>
  <sheetProtection password="CC86" sheet="1"/>
  <mergeCells count="25">
    <mergeCell ref="B74:S75"/>
    <mergeCell ref="E65:F65"/>
    <mergeCell ref="K65:L65"/>
    <mergeCell ref="K6:Q6"/>
    <mergeCell ref="D6:J6"/>
    <mergeCell ref="H56:I56"/>
    <mergeCell ref="K56:L56"/>
    <mergeCell ref="B73:S73"/>
    <mergeCell ref="O65:P65"/>
    <mergeCell ref="B72:V72"/>
    <mergeCell ref="O56:P56"/>
    <mergeCell ref="K38:Q38"/>
    <mergeCell ref="B63:S63"/>
    <mergeCell ref="B54:S54"/>
    <mergeCell ref="H65:I65"/>
    <mergeCell ref="E56:F56"/>
    <mergeCell ref="A1:S1"/>
    <mergeCell ref="A2:S2"/>
    <mergeCell ref="A3:S3"/>
    <mergeCell ref="A4:S4"/>
    <mergeCell ref="D38:J38"/>
    <mergeCell ref="B53:S53"/>
    <mergeCell ref="R6:S6"/>
    <mergeCell ref="R5:S5"/>
    <mergeCell ref="R38:S38"/>
  </mergeCells>
  <printOptions horizontalCentered="1"/>
  <pageMargins left="0.25" right="0.25" top="0.75" bottom="0.25" header="0.25" footer="0.25"/>
  <pageSetup fitToHeight="1" fitToWidth="1" horizontalDpi="1200" verticalDpi="1200" orientation="landscape" scale="46" r:id="rId1"/>
  <headerFooter alignWithMargins="0">
    <oddHeader>&amp;R&amp;D - &amp;T</oddHeader>
    <oddFooter>&amp;C&amp;12 6</oddFooter>
  </headerFooter>
</worksheet>
</file>

<file path=xl/worksheets/sheet7.xml><?xml version="1.0" encoding="utf-8"?>
<worksheet xmlns="http://schemas.openxmlformats.org/spreadsheetml/2006/main" xmlns:r="http://schemas.openxmlformats.org/officeDocument/2006/relationships">
  <sheetPr codeName="Sheet31">
    <pageSetUpPr fitToPage="1"/>
  </sheetPr>
  <dimension ref="A1:U53"/>
  <sheetViews>
    <sheetView zoomScaleSheetLayoutView="90" zoomScalePageLayoutView="0" workbookViewId="0" topLeftCell="L1">
      <selection activeCell="K37" sqref="K37:Q37"/>
    </sheetView>
  </sheetViews>
  <sheetFormatPr defaultColWidth="9.140625" defaultRowHeight="12.75"/>
  <cols>
    <col min="1" max="1" width="5.00390625" style="9" customWidth="1"/>
    <col min="2" max="2" width="30.00390625" style="1" customWidth="1"/>
    <col min="3" max="3" width="30.00390625" style="1" hidden="1" customWidth="1"/>
    <col min="4" max="5" width="10.421875" style="1" customWidth="1"/>
    <col min="6" max="6" width="11.140625" style="1" customWidth="1"/>
    <col min="7" max="7" width="10.421875" style="1" customWidth="1"/>
    <col min="8" max="8" width="12.00390625" style="1" customWidth="1"/>
    <col min="9" max="12" width="10.421875" style="1" customWidth="1"/>
    <col min="13" max="13" width="11.28125" style="1" customWidth="1"/>
    <col min="14" max="14" width="10.421875" style="1" customWidth="1"/>
    <col min="15" max="15" width="12.140625" style="1" customWidth="1"/>
    <col min="16" max="17" width="10.421875" style="1" customWidth="1"/>
    <col min="18" max="19" width="15.7109375" style="249" customWidth="1"/>
    <col min="20" max="20" width="13.00390625" style="249" customWidth="1"/>
    <col min="21" max="21" width="13.28125" style="249" customWidth="1"/>
    <col min="22" max="16384" width="9.140625" style="1" customWidth="1"/>
  </cols>
  <sheetData>
    <row r="1" spans="1:21" ht="14.25">
      <c r="A1" s="616" t="s">
        <v>0</v>
      </c>
      <c r="B1" s="616"/>
      <c r="C1" s="616"/>
      <c r="D1" s="616"/>
      <c r="E1" s="616"/>
      <c r="F1" s="616"/>
      <c r="G1" s="616"/>
      <c r="H1" s="616"/>
      <c r="I1" s="616"/>
      <c r="J1" s="616"/>
      <c r="K1" s="616"/>
      <c r="L1" s="616"/>
      <c r="M1" s="616"/>
      <c r="N1" s="616"/>
      <c r="O1" s="616"/>
      <c r="P1" s="616"/>
      <c r="Q1" s="616"/>
      <c r="R1" s="616"/>
      <c r="S1" s="616"/>
      <c r="T1" s="616"/>
      <c r="U1" s="616"/>
    </row>
    <row r="2" spans="1:21" ht="14.25">
      <c r="A2" s="616" t="s">
        <v>227</v>
      </c>
      <c r="B2" s="616"/>
      <c r="C2" s="616"/>
      <c r="D2" s="616"/>
      <c r="E2" s="616"/>
      <c r="F2" s="616"/>
      <c r="G2" s="616"/>
      <c r="H2" s="616"/>
      <c r="I2" s="616"/>
      <c r="J2" s="616"/>
      <c r="K2" s="616"/>
      <c r="L2" s="616"/>
      <c r="M2" s="616"/>
      <c r="N2" s="616"/>
      <c r="O2" s="616"/>
      <c r="P2" s="616"/>
      <c r="Q2" s="616"/>
      <c r="R2" s="616"/>
      <c r="S2" s="616"/>
      <c r="T2" s="616"/>
      <c r="U2" s="616"/>
    </row>
    <row r="3" spans="1:21" ht="14.25">
      <c r="A3" s="616" t="s">
        <v>226</v>
      </c>
      <c r="B3" s="616"/>
      <c r="C3" s="616"/>
      <c r="D3" s="616"/>
      <c r="E3" s="616"/>
      <c r="F3" s="616"/>
      <c r="G3" s="616"/>
      <c r="H3" s="616"/>
      <c r="I3" s="616"/>
      <c r="J3" s="616"/>
      <c r="K3" s="616"/>
      <c r="L3" s="616"/>
      <c r="M3" s="616"/>
      <c r="N3" s="616"/>
      <c r="O3" s="616"/>
      <c r="P3" s="616"/>
      <c r="Q3" s="616"/>
      <c r="R3" s="616"/>
      <c r="S3" s="616"/>
      <c r="T3" s="616"/>
      <c r="U3" s="616"/>
    </row>
    <row r="4" spans="1:21" ht="14.25">
      <c r="A4" s="616" t="s">
        <v>186</v>
      </c>
      <c r="B4" s="616"/>
      <c r="C4" s="616"/>
      <c r="D4" s="616"/>
      <c r="E4" s="616"/>
      <c r="F4" s="616"/>
      <c r="G4" s="616"/>
      <c r="H4" s="616"/>
      <c r="I4" s="616"/>
      <c r="J4" s="616"/>
      <c r="K4" s="616"/>
      <c r="L4" s="616"/>
      <c r="M4" s="616"/>
      <c r="N4" s="616"/>
      <c r="O4" s="616"/>
      <c r="P4" s="616"/>
      <c r="Q4" s="616"/>
      <c r="R4" s="616"/>
      <c r="S4" s="616"/>
      <c r="T4" s="616"/>
      <c r="U4" s="616"/>
    </row>
    <row r="5" spans="2:19" ht="12.75" customHeight="1">
      <c r="B5" s="9"/>
      <c r="C5" s="9"/>
      <c r="M5" s="14"/>
      <c r="N5" s="14"/>
      <c r="R5" s="626"/>
      <c r="S5" s="626"/>
    </row>
    <row r="6" spans="2:21" ht="12.75" customHeight="1">
      <c r="B6" s="9"/>
      <c r="C6" s="9"/>
      <c r="D6" s="592">
        <v>2012</v>
      </c>
      <c r="E6" s="593"/>
      <c r="F6" s="593"/>
      <c r="G6" s="593"/>
      <c r="H6" s="593"/>
      <c r="I6" s="593"/>
      <c r="J6" s="594"/>
      <c r="K6" s="592">
        <v>2013</v>
      </c>
      <c r="L6" s="593"/>
      <c r="M6" s="593"/>
      <c r="N6" s="593"/>
      <c r="O6" s="593"/>
      <c r="P6" s="593"/>
      <c r="Q6" s="594"/>
      <c r="R6" s="610" t="s">
        <v>17</v>
      </c>
      <c r="S6" s="611"/>
      <c r="T6" s="593" t="s">
        <v>46</v>
      </c>
      <c r="U6" s="594"/>
    </row>
    <row r="7" spans="4:21" ht="15" customHeight="1">
      <c r="D7" s="34" t="s">
        <v>18</v>
      </c>
      <c r="E7" s="34" t="s">
        <v>19</v>
      </c>
      <c r="F7" s="34" t="s">
        <v>20</v>
      </c>
      <c r="G7" s="34" t="s">
        <v>21</v>
      </c>
      <c r="H7" s="34" t="s">
        <v>22</v>
      </c>
      <c r="I7" s="114" t="s">
        <v>23</v>
      </c>
      <c r="J7" s="114" t="s">
        <v>24</v>
      </c>
      <c r="K7" s="34" t="s">
        <v>18</v>
      </c>
      <c r="L7" s="34" t="s">
        <v>19</v>
      </c>
      <c r="M7" s="34" t="s">
        <v>20</v>
      </c>
      <c r="N7" s="34" t="s">
        <v>21</v>
      </c>
      <c r="O7" s="34" t="s">
        <v>22</v>
      </c>
      <c r="P7" s="114" t="s">
        <v>23</v>
      </c>
      <c r="Q7" s="114" t="s">
        <v>24</v>
      </c>
      <c r="R7" s="244" t="s">
        <v>33</v>
      </c>
      <c r="S7" s="245" t="s">
        <v>34</v>
      </c>
      <c r="T7" s="257" t="s">
        <v>33</v>
      </c>
      <c r="U7" s="245" t="s">
        <v>34</v>
      </c>
    </row>
    <row r="8" spans="4:21" ht="12.75">
      <c r="D8" s="151"/>
      <c r="E8" s="151"/>
      <c r="F8" s="151"/>
      <c r="G8" s="151"/>
      <c r="H8" s="151"/>
      <c r="I8" s="124"/>
      <c r="J8" s="124"/>
      <c r="K8" s="151"/>
      <c r="L8" s="151"/>
      <c r="M8" s="151"/>
      <c r="N8" s="151"/>
      <c r="O8" s="151"/>
      <c r="P8" s="124"/>
      <c r="Q8" s="124"/>
      <c r="R8" s="246"/>
      <c r="S8" s="259"/>
      <c r="T8" s="420"/>
      <c r="U8" s="218"/>
    </row>
    <row r="9" spans="1:21" ht="12.75">
      <c r="A9" s="9" t="s">
        <v>63</v>
      </c>
      <c r="C9" s="1" t="s">
        <v>154</v>
      </c>
      <c r="D9" s="407">
        <v>1750</v>
      </c>
      <c r="E9" s="407">
        <v>1814</v>
      </c>
      <c r="F9" s="407">
        <v>3564</v>
      </c>
      <c r="G9" s="407">
        <v>1720</v>
      </c>
      <c r="H9" s="407">
        <v>5284</v>
      </c>
      <c r="I9" s="408">
        <v>1953</v>
      </c>
      <c r="J9" s="408">
        <v>7237</v>
      </c>
      <c r="K9" s="407">
        <v>1860</v>
      </c>
      <c r="L9" s="407">
        <v>2003</v>
      </c>
      <c r="M9" s="407">
        <v>3863</v>
      </c>
      <c r="N9" s="407">
        <v>2028</v>
      </c>
      <c r="O9" s="407">
        <v>5891</v>
      </c>
      <c r="P9" s="408">
        <v>2176</v>
      </c>
      <c r="Q9" s="408">
        <v>8067</v>
      </c>
      <c r="R9" s="246">
        <v>0.11</v>
      </c>
      <c r="S9" s="258">
        <v>0.11</v>
      </c>
      <c r="T9" s="322">
        <v>-0.03</v>
      </c>
      <c r="U9" s="323">
        <v>-0.02</v>
      </c>
    </row>
    <row r="10" spans="2:21" ht="20.25" customHeight="1">
      <c r="B10" s="9"/>
      <c r="C10" s="9"/>
      <c r="D10" s="19"/>
      <c r="E10" s="19"/>
      <c r="F10" s="19"/>
      <c r="G10" s="19"/>
      <c r="H10" s="19"/>
      <c r="I10" s="111"/>
      <c r="J10" s="111"/>
      <c r="K10" s="19"/>
      <c r="L10" s="19"/>
      <c r="M10" s="19"/>
      <c r="N10" s="19"/>
      <c r="O10" s="19"/>
      <c r="P10" s="111"/>
      <c r="Q10" s="111"/>
      <c r="R10" s="246"/>
      <c r="S10" s="258"/>
      <c r="T10" s="324"/>
      <c r="U10" s="325"/>
    </row>
    <row r="11" spans="1:21" ht="20.25" customHeight="1">
      <c r="A11" s="9" t="s">
        <v>12</v>
      </c>
      <c r="B11" s="9"/>
      <c r="C11" s="9"/>
      <c r="D11" s="19"/>
      <c r="E11" s="19"/>
      <c r="F11" s="19"/>
      <c r="G11" s="19"/>
      <c r="H11" s="19"/>
      <c r="I11" s="111"/>
      <c r="J11" s="111"/>
      <c r="K11" s="19"/>
      <c r="L11" s="19"/>
      <c r="M11" s="19"/>
      <c r="N11" s="19"/>
      <c r="O11" s="19"/>
      <c r="P11" s="111"/>
      <c r="Q11" s="111"/>
      <c r="R11" s="246"/>
      <c r="S11" s="258"/>
      <c r="T11" s="324"/>
      <c r="U11" s="325"/>
    </row>
    <row r="12" spans="2:21" ht="20.25" customHeight="1">
      <c r="B12" s="1" t="s">
        <v>16</v>
      </c>
      <c r="C12" s="1" t="s">
        <v>16</v>
      </c>
      <c r="D12" s="19">
        <v>269</v>
      </c>
      <c r="E12" s="19">
        <v>298</v>
      </c>
      <c r="F12" s="19">
        <v>567</v>
      </c>
      <c r="G12" s="19">
        <v>285</v>
      </c>
      <c r="H12" s="19">
        <v>852</v>
      </c>
      <c r="I12" s="111">
        <v>295</v>
      </c>
      <c r="J12" s="111">
        <v>1147</v>
      </c>
      <c r="K12" s="19">
        <v>298</v>
      </c>
      <c r="L12" s="19">
        <v>298</v>
      </c>
      <c r="M12" s="19">
        <v>596</v>
      </c>
      <c r="N12" s="19">
        <v>311</v>
      </c>
      <c r="O12" s="19">
        <v>907</v>
      </c>
      <c r="P12" s="111">
        <v>331</v>
      </c>
      <c r="Q12" s="111">
        <v>1238</v>
      </c>
      <c r="R12" s="246">
        <v>0.12</v>
      </c>
      <c r="S12" s="258">
        <v>0.08</v>
      </c>
      <c r="T12" s="322">
        <v>-0.04</v>
      </c>
      <c r="U12" s="323">
        <v>-0.03</v>
      </c>
    </row>
    <row r="13" spans="2:21" ht="20.25" customHeight="1">
      <c r="B13" s="1" t="s">
        <v>7</v>
      </c>
      <c r="C13" s="1" t="s">
        <v>7</v>
      </c>
      <c r="D13" s="19">
        <v>170</v>
      </c>
      <c r="E13" s="19">
        <v>207</v>
      </c>
      <c r="F13" s="19">
        <v>377</v>
      </c>
      <c r="G13" s="19">
        <v>166</v>
      </c>
      <c r="H13" s="19">
        <v>543</v>
      </c>
      <c r="I13" s="111">
        <v>195</v>
      </c>
      <c r="J13" s="111">
        <v>738</v>
      </c>
      <c r="K13" s="19">
        <v>168</v>
      </c>
      <c r="L13" s="19">
        <v>231</v>
      </c>
      <c r="M13" s="19">
        <v>399</v>
      </c>
      <c r="N13" s="19">
        <v>186</v>
      </c>
      <c r="O13" s="19">
        <v>585</v>
      </c>
      <c r="P13" s="111">
        <v>197</v>
      </c>
      <c r="Q13" s="111">
        <v>782</v>
      </c>
      <c r="R13" s="246">
        <v>0.01</v>
      </c>
      <c r="S13" s="258">
        <v>0.06</v>
      </c>
      <c r="T13" s="322">
        <v>-0.02</v>
      </c>
      <c r="U13" s="323">
        <v>-0.02</v>
      </c>
    </row>
    <row r="14" spans="2:21" ht="20.25" customHeight="1">
      <c r="B14" s="1" t="s">
        <v>161</v>
      </c>
      <c r="C14" s="1" t="s">
        <v>61</v>
      </c>
      <c r="D14" s="19">
        <v>132</v>
      </c>
      <c r="E14" s="19">
        <v>129</v>
      </c>
      <c r="F14" s="19">
        <v>261</v>
      </c>
      <c r="G14" s="19">
        <v>120</v>
      </c>
      <c r="H14" s="19">
        <v>381</v>
      </c>
      <c r="I14" s="111">
        <v>130</v>
      </c>
      <c r="J14" s="111">
        <v>511</v>
      </c>
      <c r="K14" s="19">
        <v>136</v>
      </c>
      <c r="L14" s="19">
        <v>136</v>
      </c>
      <c r="M14" s="19">
        <v>272</v>
      </c>
      <c r="N14" s="19">
        <v>130</v>
      </c>
      <c r="O14" s="19">
        <v>402</v>
      </c>
      <c r="P14" s="111">
        <v>120</v>
      </c>
      <c r="Q14" s="111">
        <v>522</v>
      </c>
      <c r="R14" s="246">
        <v>-0.08</v>
      </c>
      <c r="S14" s="258">
        <v>0.02</v>
      </c>
      <c r="T14" s="322">
        <v>0.01</v>
      </c>
      <c r="U14" s="323">
        <v>0.01</v>
      </c>
    </row>
    <row r="15" spans="1:21" ht="20.25" customHeight="1" collapsed="1">
      <c r="A15" s="9" t="s">
        <v>11</v>
      </c>
      <c r="D15" s="19"/>
      <c r="E15" s="19"/>
      <c r="F15" s="19"/>
      <c r="G15" s="19"/>
      <c r="H15" s="19"/>
      <c r="I15" s="111"/>
      <c r="J15" s="111"/>
      <c r="K15" s="19"/>
      <c r="L15" s="19"/>
      <c r="M15" s="19"/>
      <c r="N15" s="19"/>
      <c r="O15" s="19"/>
      <c r="P15" s="111"/>
      <c r="Q15" s="111"/>
      <c r="R15" s="246"/>
      <c r="S15" s="258"/>
      <c r="T15" s="324"/>
      <c r="U15" s="325"/>
    </row>
    <row r="16" spans="2:21" ht="20.25" customHeight="1">
      <c r="B16" s="1" t="s">
        <v>8</v>
      </c>
      <c r="C16" s="1" t="s">
        <v>8</v>
      </c>
      <c r="D16" s="19">
        <v>3</v>
      </c>
      <c r="E16" s="19">
        <v>3</v>
      </c>
      <c r="F16" s="19">
        <v>6</v>
      </c>
      <c r="G16" s="19">
        <v>4</v>
      </c>
      <c r="H16" s="19">
        <v>10</v>
      </c>
      <c r="I16" s="111">
        <v>4</v>
      </c>
      <c r="J16" s="111">
        <v>14</v>
      </c>
      <c r="K16" s="19">
        <v>4</v>
      </c>
      <c r="L16" s="19">
        <v>3</v>
      </c>
      <c r="M16" s="19">
        <v>7</v>
      </c>
      <c r="N16" s="19">
        <v>3</v>
      </c>
      <c r="O16" s="19">
        <v>10</v>
      </c>
      <c r="P16" s="111">
        <v>4</v>
      </c>
      <c r="Q16" s="111">
        <v>14</v>
      </c>
      <c r="R16" s="246" t="s">
        <v>250</v>
      </c>
      <c r="S16" s="258" t="s">
        <v>250</v>
      </c>
      <c r="T16" s="322">
        <v>0</v>
      </c>
      <c r="U16" s="323">
        <v>0</v>
      </c>
    </row>
    <row r="17" spans="2:21" ht="20.25" customHeight="1">
      <c r="B17" s="1" t="s">
        <v>41</v>
      </c>
      <c r="C17" s="1" t="s">
        <v>41</v>
      </c>
      <c r="D17" s="19">
        <v>136</v>
      </c>
      <c r="E17" s="19">
        <v>153</v>
      </c>
      <c r="F17" s="19">
        <v>289</v>
      </c>
      <c r="G17" s="19">
        <v>154</v>
      </c>
      <c r="H17" s="19">
        <v>443</v>
      </c>
      <c r="I17" s="111">
        <v>172</v>
      </c>
      <c r="J17" s="111">
        <v>615</v>
      </c>
      <c r="K17" s="19">
        <v>172</v>
      </c>
      <c r="L17" s="19">
        <v>177</v>
      </c>
      <c r="M17" s="19">
        <v>349</v>
      </c>
      <c r="N17" s="19">
        <v>182</v>
      </c>
      <c r="O17" s="19">
        <v>531</v>
      </c>
      <c r="P17" s="111">
        <v>208</v>
      </c>
      <c r="Q17" s="111">
        <v>739</v>
      </c>
      <c r="R17" s="246">
        <v>0.21</v>
      </c>
      <c r="S17" s="258">
        <v>0.2</v>
      </c>
      <c r="T17" s="322">
        <v>-0.09</v>
      </c>
      <c r="U17" s="323">
        <v>-0.07</v>
      </c>
    </row>
    <row r="18" spans="2:21" ht="20.25" customHeight="1">
      <c r="B18" s="1" t="s">
        <v>85</v>
      </c>
      <c r="C18" s="1" t="s">
        <v>85</v>
      </c>
      <c r="D18" s="66">
        <v>37</v>
      </c>
      <c r="E18" s="66">
        <v>40</v>
      </c>
      <c r="F18" s="66">
        <v>77</v>
      </c>
      <c r="G18" s="66">
        <v>56</v>
      </c>
      <c r="H18" s="66">
        <v>133</v>
      </c>
      <c r="I18" s="116">
        <v>70</v>
      </c>
      <c r="J18" s="116">
        <v>203</v>
      </c>
      <c r="K18" s="66">
        <v>70</v>
      </c>
      <c r="L18" s="19">
        <v>93</v>
      </c>
      <c r="M18" s="66">
        <v>163</v>
      </c>
      <c r="N18" s="19">
        <v>108</v>
      </c>
      <c r="O18" s="66">
        <v>271</v>
      </c>
      <c r="P18" s="111">
        <v>112</v>
      </c>
      <c r="Q18" s="116">
        <v>383</v>
      </c>
      <c r="R18" s="246">
        <v>0.6</v>
      </c>
      <c r="S18" s="258">
        <v>0.89</v>
      </c>
      <c r="T18" s="322">
        <v>0</v>
      </c>
      <c r="U18" s="323" t="s">
        <v>250</v>
      </c>
    </row>
    <row r="19" spans="1:21" ht="20.25" customHeight="1">
      <c r="A19" s="9" t="s">
        <v>58</v>
      </c>
      <c r="D19" s="19"/>
      <c r="E19" s="19"/>
      <c r="F19" s="19"/>
      <c r="G19" s="19"/>
      <c r="H19" s="19"/>
      <c r="I19" s="111"/>
      <c r="J19" s="111"/>
      <c r="K19" s="19"/>
      <c r="L19" s="19"/>
      <c r="M19" s="19"/>
      <c r="N19" s="19"/>
      <c r="O19" s="19"/>
      <c r="P19" s="111"/>
      <c r="Q19" s="111"/>
      <c r="R19" s="246"/>
      <c r="S19" s="258"/>
      <c r="T19" s="324"/>
      <c r="U19" s="325"/>
    </row>
    <row r="20" spans="2:21" ht="20.25" customHeight="1">
      <c r="B20" s="1" t="s">
        <v>158</v>
      </c>
      <c r="C20" s="1" t="s">
        <v>60</v>
      </c>
      <c r="D20" s="19">
        <v>176</v>
      </c>
      <c r="E20" s="19">
        <v>178</v>
      </c>
      <c r="F20" s="19">
        <v>354</v>
      </c>
      <c r="G20" s="19">
        <v>169</v>
      </c>
      <c r="H20" s="19">
        <v>523</v>
      </c>
      <c r="I20" s="111">
        <v>202</v>
      </c>
      <c r="J20" s="111">
        <v>725</v>
      </c>
      <c r="K20" s="19">
        <v>194</v>
      </c>
      <c r="L20" s="19">
        <v>185</v>
      </c>
      <c r="M20" s="19">
        <v>379</v>
      </c>
      <c r="N20" s="19">
        <v>191</v>
      </c>
      <c r="O20" s="19">
        <v>570</v>
      </c>
      <c r="P20" s="111">
        <v>200</v>
      </c>
      <c r="Q20" s="111">
        <v>770</v>
      </c>
      <c r="R20" s="246">
        <v>-0.01</v>
      </c>
      <c r="S20" s="258">
        <v>0.06</v>
      </c>
      <c r="T20" s="322">
        <v>0.02</v>
      </c>
      <c r="U20" s="323">
        <v>0.01</v>
      </c>
    </row>
    <row r="21" spans="1:21" ht="20.25" customHeight="1">
      <c r="A21" s="9" t="s">
        <v>62</v>
      </c>
      <c r="D21" s="19"/>
      <c r="E21" s="19"/>
      <c r="F21" s="19"/>
      <c r="G21" s="19"/>
      <c r="H21" s="19"/>
      <c r="I21" s="111"/>
      <c r="J21" s="111"/>
      <c r="K21" s="19"/>
      <c r="L21" s="19"/>
      <c r="M21" s="19"/>
      <c r="N21" s="19"/>
      <c r="O21" s="19"/>
      <c r="P21" s="111"/>
      <c r="Q21" s="111"/>
      <c r="R21" s="246"/>
      <c r="S21" s="258"/>
      <c r="T21" s="324"/>
      <c r="U21" s="325"/>
    </row>
    <row r="22" spans="2:21" ht="20.25" customHeight="1">
      <c r="B22" s="1" t="s">
        <v>123</v>
      </c>
      <c r="C22" s="1" t="s">
        <v>152</v>
      </c>
      <c r="D22" s="337">
        <v>0</v>
      </c>
      <c r="E22" s="337">
        <v>0</v>
      </c>
      <c r="F22" s="337">
        <v>0</v>
      </c>
      <c r="G22" s="337">
        <v>0</v>
      </c>
      <c r="H22" s="337">
        <v>0</v>
      </c>
      <c r="I22" s="111">
        <v>3</v>
      </c>
      <c r="J22" s="111">
        <v>3</v>
      </c>
      <c r="K22" s="348">
        <v>0</v>
      </c>
      <c r="L22" s="19">
        <v>9</v>
      </c>
      <c r="M22" s="66">
        <v>9</v>
      </c>
      <c r="N22" s="19">
        <v>14</v>
      </c>
      <c r="O22" s="66">
        <v>23</v>
      </c>
      <c r="P22" s="111">
        <v>12</v>
      </c>
      <c r="Q22" s="116">
        <v>35</v>
      </c>
      <c r="R22" s="246" t="s">
        <v>178</v>
      </c>
      <c r="S22" s="258" t="s">
        <v>178</v>
      </c>
      <c r="T22" s="322">
        <v>0</v>
      </c>
      <c r="U22" s="323" t="s">
        <v>43</v>
      </c>
    </row>
    <row r="23" spans="2:21" ht="20.25" customHeight="1">
      <c r="B23" s="1" t="s">
        <v>122</v>
      </c>
      <c r="C23" s="1" t="s">
        <v>122</v>
      </c>
      <c r="D23" s="337">
        <v>0</v>
      </c>
      <c r="E23" s="337">
        <v>0</v>
      </c>
      <c r="F23" s="337">
        <v>0</v>
      </c>
      <c r="G23" s="337">
        <v>0</v>
      </c>
      <c r="H23" s="337">
        <v>0</v>
      </c>
      <c r="I23" s="111">
        <v>2</v>
      </c>
      <c r="J23" s="111">
        <v>2</v>
      </c>
      <c r="K23" s="66">
        <v>1</v>
      </c>
      <c r="L23" s="19">
        <v>30</v>
      </c>
      <c r="M23" s="66">
        <v>31</v>
      </c>
      <c r="N23" s="19">
        <v>30</v>
      </c>
      <c r="O23" s="66">
        <v>61</v>
      </c>
      <c r="P23" s="111">
        <v>35</v>
      </c>
      <c r="Q23" s="116">
        <v>96</v>
      </c>
      <c r="R23" s="246" t="s">
        <v>178</v>
      </c>
      <c r="S23" s="258" t="s">
        <v>178</v>
      </c>
      <c r="T23" s="322">
        <v>0</v>
      </c>
      <c r="U23" s="323" t="s">
        <v>43</v>
      </c>
    </row>
    <row r="24" spans="2:21" ht="20.25" customHeight="1">
      <c r="B24" s="1" t="s">
        <v>155</v>
      </c>
      <c r="C24" s="1" t="s">
        <v>185</v>
      </c>
      <c r="D24" s="337">
        <v>0</v>
      </c>
      <c r="E24" s="337">
        <v>0</v>
      </c>
      <c r="F24" s="337">
        <v>0</v>
      </c>
      <c r="G24" s="337">
        <v>0</v>
      </c>
      <c r="H24" s="337">
        <v>0</v>
      </c>
      <c r="I24" s="338">
        <v>0</v>
      </c>
      <c r="J24" s="338">
        <v>0</v>
      </c>
      <c r="K24" s="66">
        <v>3</v>
      </c>
      <c r="L24" s="19">
        <v>5</v>
      </c>
      <c r="M24" s="66">
        <v>8</v>
      </c>
      <c r="N24" s="19">
        <v>7</v>
      </c>
      <c r="O24" s="66">
        <v>15</v>
      </c>
      <c r="P24" s="111">
        <v>8</v>
      </c>
      <c r="Q24" s="116">
        <v>23</v>
      </c>
      <c r="R24" s="246" t="s">
        <v>43</v>
      </c>
      <c r="S24" s="218" t="s">
        <v>43</v>
      </c>
      <c r="T24" s="324" t="s">
        <v>43</v>
      </c>
      <c r="U24" s="325" t="s">
        <v>43</v>
      </c>
    </row>
    <row r="25" spans="2:21" ht="20.25" customHeight="1">
      <c r="B25" s="1" t="s">
        <v>91</v>
      </c>
      <c r="C25" s="1" t="s">
        <v>151</v>
      </c>
      <c r="D25" s="19">
        <v>41</v>
      </c>
      <c r="E25" s="19">
        <v>46</v>
      </c>
      <c r="F25" s="19">
        <v>87</v>
      </c>
      <c r="G25" s="19">
        <v>48</v>
      </c>
      <c r="H25" s="19">
        <v>135</v>
      </c>
      <c r="I25" s="111">
        <v>58</v>
      </c>
      <c r="J25" s="111">
        <v>193</v>
      </c>
      <c r="K25" s="19">
        <v>62</v>
      </c>
      <c r="L25" s="19">
        <v>73</v>
      </c>
      <c r="M25" s="19">
        <v>135</v>
      </c>
      <c r="N25" s="19">
        <v>73</v>
      </c>
      <c r="O25" s="19">
        <v>208</v>
      </c>
      <c r="P25" s="111">
        <v>78</v>
      </c>
      <c r="Q25" s="111">
        <v>286</v>
      </c>
      <c r="R25" s="246">
        <v>0.34</v>
      </c>
      <c r="S25" s="258">
        <v>0.48</v>
      </c>
      <c r="T25" s="322" t="s">
        <v>250</v>
      </c>
      <c r="U25" s="323">
        <v>-0.02</v>
      </c>
    </row>
    <row r="26" spans="1:21" ht="20.25" customHeight="1" collapsed="1">
      <c r="A26" s="9" t="s">
        <v>40</v>
      </c>
      <c r="D26" s="19"/>
      <c r="E26" s="19"/>
      <c r="F26" s="19"/>
      <c r="G26" s="19"/>
      <c r="H26" s="19"/>
      <c r="I26" s="111"/>
      <c r="J26" s="111"/>
      <c r="K26" s="19"/>
      <c r="L26" s="19"/>
      <c r="M26" s="19"/>
      <c r="N26" s="19"/>
      <c r="O26" s="19"/>
      <c r="P26" s="111"/>
      <c r="Q26" s="111"/>
      <c r="R26" s="246"/>
      <c r="S26" s="258"/>
      <c r="T26" s="324"/>
      <c r="U26" s="325"/>
    </row>
    <row r="27" spans="2:21" ht="20.25" customHeight="1">
      <c r="B27" s="13" t="s">
        <v>86</v>
      </c>
      <c r="C27" s="13" t="s">
        <v>86</v>
      </c>
      <c r="D27" s="337">
        <v>0</v>
      </c>
      <c r="E27" s="66">
        <v>1</v>
      </c>
      <c r="F27" s="66">
        <v>1</v>
      </c>
      <c r="G27" s="337">
        <v>0</v>
      </c>
      <c r="H27" s="66">
        <v>1</v>
      </c>
      <c r="I27" s="111">
        <v>1</v>
      </c>
      <c r="J27" s="111">
        <v>2</v>
      </c>
      <c r="K27" s="66">
        <v>1</v>
      </c>
      <c r="L27" s="19">
        <v>2</v>
      </c>
      <c r="M27" s="66">
        <v>3</v>
      </c>
      <c r="N27" s="19">
        <v>2</v>
      </c>
      <c r="O27" s="66">
        <v>5</v>
      </c>
      <c r="P27" s="111">
        <v>1</v>
      </c>
      <c r="Q27" s="116">
        <v>6</v>
      </c>
      <c r="R27" s="246" t="s">
        <v>250</v>
      </c>
      <c r="S27" s="258" t="s">
        <v>178</v>
      </c>
      <c r="T27" s="322">
        <v>0</v>
      </c>
      <c r="U27" s="323">
        <v>0</v>
      </c>
    </row>
    <row r="28" spans="2:21" ht="20.25" customHeight="1">
      <c r="B28" s="1" t="s">
        <v>144</v>
      </c>
      <c r="C28" s="1" t="s">
        <v>150</v>
      </c>
      <c r="D28" s="19">
        <v>83</v>
      </c>
      <c r="E28" s="19">
        <v>91</v>
      </c>
      <c r="F28" s="19">
        <v>174</v>
      </c>
      <c r="G28" s="19">
        <v>96</v>
      </c>
      <c r="H28" s="19">
        <v>270</v>
      </c>
      <c r="I28" s="111">
        <v>109</v>
      </c>
      <c r="J28" s="111">
        <v>379</v>
      </c>
      <c r="K28" s="19">
        <v>106</v>
      </c>
      <c r="L28" s="19">
        <v>114</v>
      </c>
      <c r="M28" s="19">
        <v>220</v>
      </c>
      <c r="N28" s="19">
        <v>129</v>
      </c>
      <c r="O28" s="19">
        <v>349</v>
      </c>
      <c r="P28" s="111">
        <v>141</v>
      </c>
      <c r="Q28" s="111">
        <v>490</v>
      </c>
      <c r="R28" s="246">
        <v>0.29</v>
      </c>
      <c r="S28" s="258">
        <v>0.29</v>
      </c>
      <c r="T28" s="322">
        <v>-0.08</v>
      </c>
      <c r="U28" s="323">
        <v>-0.08</v>
      </c>
    </row>
    <row r="29" spans="1:21" ht="20.25" customHeight="1">
      <c r="A29" s="9" t="s">
        <v>10</v>
      </c>
      <c r="B29" s="9"/>
      <c r="C29" s="9"/>
      <c r="D29" s="19"/>
      <c r="E29" s="19"/>
      <c r="F29" s="19"/>
      <c r="G29" s="19"/>
      <c r="H29" s="19"/>
      <c r="I29" s="111"/>
      <c r="J29" s="111"/>
      <c r="K29" s="19"/>
      <c r="L29" s="19"/>
      <c r="M29" s="19"/>
      <c r="N29" s="19"/>
      <c r="O29" s="19"/>
      <c r="P29" s="111"/>
      <c r="Q29" s="111"/>
      <c r="R29" s="246"/>
      <c r="S29" s="258"/>
      <c r="T29" s="324"/>
      <c r="U29" s="325"/>
    </row>
    <row r="30" spans="2:21" ht="20.25" customHeight="1">
      <c r="B30" s="1" t="s">
        <v>56</v>
      </c>
      <c r="C30" s="1" t="s">
        <v>56</v>
      </c>
      <c r="D30" s="19">
        <v>99</v>
      </c>
      <c r="E30" s="19">
        <v>95</v>
      </c>
      <c r="F30" s="19">
        <v>194</v>
      </c>
      <c r="G30" s="19">
        <v>86</v>
      </c>
      <c r="H30" s="19">
        <v>280</v>
      </c>
      <c r="I30" s="111">
        <v>68</v>
      </c>
      <c r="J30" s="111">
        <v>348</v>
      </c>
      <c r="K30" s="19">
        <v>46</v>
      </c>
      <c r="L30" s="19">
        <v>65</v>
      </c>
      <c r="M30" s="19">
        <v>111</v>
      </c>
      <c r="N30" s="19">
        <v>71</v>
      </c>
      <c r="O30" s="19">
        <v>182</v>
      </c>
      <c r="P30" s="111">
        <v>56</v>
      </c>
      <c r="Q30" s="111">
        <v>238</v>
      </c>
      <c r="R30" s="246">
        <v>-0.18</v>
      </c>
      <c r="S30" s="258">
        <v>-0.32</v>
      </c>
      <c r="T30" s="526">
        <v>0.01</v>
      </c>
      <c r="U30" s="323" t="s">
        <v>250</v>
      </c>
    </row>
    <row r="31" spans="2:21" ht="20.25" customHeight="1">
      <c r="B31" s="1" t="s">
        <v>84</v>
      </c>
      <c r="C31" s="1" t="s">
        <v>84</v>
      </c>
      <c r="D31" s="337">
        <v>0</v>
      </c>
      <c r="E31" s="66">
        <v>1</v>
      </c>
      <c r="F31" s="66">
        <v>1</v>
      </c>
      <c r="G31" s="337">
        <v>0</v>
      </c>
      <c r="H31" s="66">
        <v>1</v>
      </c>
      <c r="I31" s="111">
        <v>1</v>
      </c>
      <c r="J31" s="111">
        <v>2</v>
      </c>
      <c r="K31" s="66">
        <v>5</v>
      </c>
      <c r="L31" s="19">
        <v>7</v>
      </c>
      <c r="M31" s="66">
        <v>12</v>
      </c>
      <c r="N31" s="19">
        <v>14</v>
      </c>
      <c r="O31" s="66">
        <v>26</v>
      </c>
      <c r="P31" s="111">
        <v>23</v>
      </c>
      <c r="Q31" s="116">
        <v>49</v>
      </c>
      <c r="R31" s="246" t="s">
        <v>178</v>
      </c>
      <c r="S31" s="258" t="s">
        <v>178</v>
      </c>
      <c r="T31" s="322">
        <v>0</v>
      </c>
      <c r="U31" s="323">
        <v>0</v>
      </c>
    </row>
    <row r="32" spans="2:21" ht="20.25" customHeight="1">
      <c r="B32" s="1" t="s">
        <v>1</v>
      </c>
      <c r="C32" s="1" t="s">
        <v>1</v>
      </c>
      <c r="D32" s="19">
        <v>45</v>
      </c>
      <c r="E32" s="19">
        <v>28</v>
      </c>
      <c r="F32" s="19">
        <v>73</v>
      </c>
      <c r="G32" s="19">
        <v>21</v>
      </c>
      <c r="H32" s="19">
        <v>94</v>
      </c>
      <c r="I32" s="111">
        <v>29</v>
      </c>
      <c r="J32" s="111">
        <v>123</v>
      </c>
      <c r="K32" s="19">
        <v>25</v>
      </c>
      <c r="L32" s="19">
        <v>26</v>
      </c>
      <c r="M32" s="19">
        <v>51</v>
      </c>
      <c r="N32" s="19">
        <v>24</v>
      </c>
      <c r="O32" s="19">
        <v>75</v>
      </c>
      <c r="P32" s="111">
        <v>30</v>
      </c>
      <c r="Q32" s="111">
        <v>105</v>
      </c>
      <c r="R32" s="246">
        <v>0.03</v>
      </c>
      <c r="S32" s="258">
        <v>-0.15</v>
      </c>
      <c r="T32" s="322">
        <v>0.06</v>
      </c>
      <c r="U32" s="323">
        <v>0.03</v>
      </c>
    </row>
    <row r="33" spans="4:21" ht="20.25" customHeight="1">
      <c r="D33" s="19"/>
      <c r="E33" s="19"/>
      <c r="F33" s="19"/>
      <c r="G33" s="19"/>
      <c r="H33" s="19"/>
      <c r="I33" s="111"/>
      <c r="J33" s="111"/>
      <c r="K33" s="152"/>
      <c r="L33" s="19"/>
      <c r="M33" s="19"/>
      <c r="N33" s="19"/>
      <c r="O33" s="19"/>
      <c r="P33" s="111"/>
      <c r="Q33" s="111"/>
      <c r="R33" s="246"/>
      <c r="S33" s="258"/>
      <c r="T33" s="324"/>
      <c r="U33" s="325"/>
    </row>
    <row r="34" spans="1:21" ht="20.25" customHeight="1">
      <c r="A34" s="38" t="s">
        <v>255</v>
      </c>
      <c r="D34" s="68">
        <v>559</v>
      </c>
      <c r="E34" s="68">
        <v>544</v>
      </c>
      <c r="F34" s="68">
        <v>1103</v>
      </c>
      <c r="G34" s="68">
        <v>515</v>
      </c>
      <c r="H34" s="68">
        <v>1618</v>
      </c>
      <c r="I34" s="137">
        <v>614</v>
      </c>
      <c r="J34" s="137">
        <v>2232</v>
      </c>
      <c r="K34" s="153">
        <v>569</v>
      </c>
      <c r="L34" s="68">
        <v>549</v>
      </c>
      <c r="M34" s="68">
        <v>1118</v>
      </c>
      <c r="N34" s="68">
        <v>553</v>
      </c>
      <c r="O34" s="68">
        <v>1671</v>
      </c>
      <c r="P34" s="137">
        <v>620</v>
      </c>
      <c r="Q34" s="137">
        <v>2291</v>
      </c>
      <c r="R34" s="247">
        <v>0.01</v>
      </c>
      <c r="S34" s="248">
        <v>0.03</v>
      </c>
      <c r="T34" s="399">
        <v>-0.02</v>
      </c>
      <c r="U34" s="326">
        <v>-0.01</v>
      </c>
    </row>
    <row r="35" spans="1:19" ht="20.25" customHeight="1">
      <c r="A35" s="16"/>
      <c r="D35" s="18"/>
      <c r="E35" s="18"/>
      <c r="F35" s="18"/>
      <c r="G35" s="18"/>
      <c r="H35" s="18"/>
      <c r="I35" s="18"/>
      <c r="J35" s="18"/>
      <c r="K35" s="18"/>
      <c r="L35" s="18"/>
      <c r="M35" s="18"/>
      <c r="N35" s="18"/>
      <c r="O35" s="18"/>
      <c r="P35" s="18"/>
      <c r="Q35" s="18"/>
      <c r="R35" s="242"/>
      <c r="S35" s="242"/>
    </row>
    <row r="36" spans="4:17" ht="20.25" customHeight="1">
      <c r="D36" s="129"/>
      <c r="E36" s="129"/>
      <c r="F36" s="129"/>
      <c r="G36" s="129"/>
      <c r="H36" s="129"/>
      <c r="I36" s="129"/>
      <c r="J36" s="129"/>
      <c r="K36" s="129"/>
      <c r="L36" s="129"/>
      <c r="M36" s="129"/>
      <c r="N36" s="129"/>
      <c r="O36" s="129"/>
      <c r="P36" s="129"/>
      <c r="Q36" s="129"/>
    </row>
    <row r="37" spans="1:21" s="2" customFormat="1" ht="20.25" customHeight="1">
      <c r="A37" s="61"/>
      <c r="D37" s="592">
        <v>2012</v>
      </c>
      <c r="E37" s="593"/>
      <c r="F37" s="593"/>
      <c r="G37" s="593"/>
      <c r="H37" s="593"/>
      <c r="I37" s="593"/>
      <c r="J37" s="594"/>
      <c r="K37" s="592">
        <v>2013</v>
      </c>
      <c r="L37" s="593"/>
      <c r="M37" s="593"/>
      <c r="N37" s="593"/>
      <c r="O37" s="593"/>
      <c r="P37" s="593"/>
      <c r="Q37" s="594"/>
      <c r="R37" s="610" t="s">
        <v>17</v>
      </c>
      <c r="S37" s="611"/>
      <c r="T37" s="593" t="s">
        <v>46</v>
      </c>
      <c r="U37" s="594"/>
    </row>
    <row r="38" spans="1:21" s="2" customFormat="1" ht="20.25" customHeight="1">
      <c r="A38" s="61"/>
      <c r="D38" s="34" t="s">
        <v>18</v>
      </c>
      <c r="E38" s="34" t="s">
        <v>19</v>
      </c>
      <c r="F38" s="34" t="s">
        <v>20</v>
      </c>
      <c r="G38" s="34" t="s">
        <v>21</v>
      </c>
      <c r="H38" s="34" t="s">
        <v>22</v>
      </c>
      <c r="I38" s="114" t="s">
        <v>23</v>
      </c>
      <c r="J38" s="114" t="s">
        <v>24</v>
      </c>
      <c r="K38" s="34" t="s">
        <v>18</v>
      </c>
      <c r="L38" s="34" t="s">
        <v>19</v>
      </c>
      <c r="M38" s="34" t="s">
        <v>20</v>
      </c>
      <c r="N38" s="34" t="s">
        <v>21</v>
      </c>
      <c r="O38" s="34" t="s">
        <v>22</v>
      </c>
      <c r="P38" s="114" t="s">
        <v>23</v>
      </c>
      <c r="Q38" s="114" t="s">
        <v>24</v>
      </c>
      <c r="R38" s="244" t="s">
        <v>33</v>
      </c>
      <c r="S38" s="245" t="s">
        <v>34</v>
      </c>
      <c r="T38" s="257" t="s">
        <v>33</v>
      </c>
      <c r="U38" s="245" t="s">
        <v>34</v>
      </c>
    </row>
    <row r="39" spans="1:21" s="2" customFormat="1" ht="20.25" customHeight="1">
      <c r="A39" s="61" t="s">
        <v>228</v>
      </c>
      <c r="D39" s="105"/>
      <c r="E39" s="105"/>
      <c r="F39" s="105"/>
      <c r="G39" s="105"/>
      <c r="H39" s="105"/>
      <c r="I39" s="122"/>
      <c r="J39" s="122"/>
      <c r="K39" s="105"/>
      <c r="L39" s="105"/>
      <c r="M39" s="105"/>
      <c r="N39" s="105"/>
      <c r="O39" s="105"/>
      <c r="P39" s="122"/>
      <c r="Q39" s="398"/>
      <c r="R39" s="264"/>
      <c r="S39" s="263"/>
      <c r="T39" s="265"/>
      <c r="U39" s="266"/>
    </row>
    <row r="40" spans="1:21" s="2" customFormat="1" ht="21" customHeight="1">
      <c r="A40" s="61"/>
      <c r="B40" s="2" t="s">
        <v>12</v>
      </c>
      <c r="C40" s="2" t="s">
        <v>12</v>
      </c>
      <c r="D40" s="407">
        <v>579</v>
      </c>
      <c r="E40" s="407">
        <v>646</v>
      </c>
      <c r="F40" s="407">
        <v>1225</v>
      </c>
      <c r="G40" s="407">
        <v>580</v>
      </c>
      <c r="H40" s="407">
        <v>1805</v>
      </c>
      <c r="I40" s="408">
        <v>627</v>
      </c>
      <c r="J40" s="408">
        <v>2432</v>
      </c>
      <c r="K40" s="407">
        <v>608</v>
      </c>
      <c r="L40" s="407">
        <v>677</v>
      </c>
      <c r="M40" s="407">
        <v>1285</v>
      </c>
      <c r="N40" s="407">
        <v>633</v>
      </c>
      <c r="O40" s="407">
        <v>1918</v>
      </c>
      <c r="P40" s="408">
        <v>655</v>
      </c>
      <c r="Q40" s="408">
        <v>2573</v>
      </c>
      <c r="R40" s="246">
        <v>0.04</v>
      </c>
      <c r="S40" s="258">
        <v>0.06</v>
      </c>
      <c r="T40" s="318">
        <v>-0.03</v>
      </c>
      <c r="U40" s="320">
        <v>-0.02</v>
      </c>
    </row>
    <row r="41" spans="1:21" s="2" customFormat="1" ht="20.25" customHeight="1">
      <c r="A41" s="61"/>
      <c r="B41" s="2" t="s">
        <v>11</v>
      </c>
      <c r="C41" s="2" t="s">
        <v>11</v>
      </c>
      <c r="D41" s="102">
        <v>267</v>
      </c>
      <c r="E41" s="102">
        <v>293</v>
      </c>
      <c r="F41" s="102">
        <v>560</v>
      </c>
      <c r="G41" s="102">
        <v>305</v>
      </c>
      <c r="H41" s="102">
        <v>865</v>
      </c>
      <c r="I41" s="112">
        <v>339</v>
      </c>
      <c r="J41" s="112">
        <v>1204</v>
      </c>
      <c r="K41" s="102">
        <v>321</v>
      </c>
      <c r="L41" s="102">
        <v>357</v>
      </c>
      <c r="M41" s="102">
        <v>678</v>
      </c>
      <c r="N41" s="102">
        <v>365</v>
      </c>
      <c r="O41" s="102">
        <v>1043</v>
      </c>
      <c r="P41" s="112">
        <v>402</v>
      </c>
      <c r="Q41" s="111">
        <v>1445</v>
      </c>
      <c r="R41" s="246">
        <v>0.19</v>
      </c>
      <c r="S41" s="258">
        <v>0.2</v>
      </c>
      <c r="T41" s="319">
        <v>-0.06</v>
      </c>
      <c r="U41" s="320">
        <v>-0.06</v>
      </c>
    </row>
    <row r="42" spans="1:21" s="2" customFormat="1" ht="20.25" customHeight="1">
      <c r="A42" s="61"/>
      <c r="B42" s="2" t="s">
        <v>58</v>
      </c>
      <c r="C42" s="2" t="s">
        <v>58</v>
      </c>
      <c r="D42" s="102">
        <v>182</v>
      </c>
      <c r="E42" s="102">
        <v>182</v>
      </c>
      <c r="F42" s="102">
        <v>364</v>
      </c>
      <c r="G42" s="102">
        <v>174</v>
      </c>
      <c r="H42" s="102">
        <v>538</v>
      </c>
      <c r="I42" s="112">
        <v>206</v>
      </c>
      <c r="J42" s="112">
        <v>744</v>
      </c>
      <c r="K42" s="102">
        <v>198</v>
      </c>
      <c r="L42" s="102">
        <v>190</v>
      </c>
      <c r="M42" s="102">
        <v>388</v>
      </c>
      <c r="N42" s="102">
        <v>196</v>
      </c>
      <c r="O42" s="102">
        <v>584</v>
      </c>
      <c r="P42" s="112">
        <v>205</v>
      </c>
      <c r="Q42" s="111">
        <v>789</v>
      </c>
      <c r="R42" s="319">
        <v>0</v>
      </c>
      <c r="S42" s="258">
        <v>0.06</v>
      </c>
      <c r="T42" s="319">
        <v>0.02</v>
      </c>
      <c r="U42" s="320">
        <v>0.01</v>
      </c>
    </row>
    <row r="43" spans="1:21" s="2" customFormat="1" ht="20.25" customHeight="1">
      <c r="A43" s="61"/>
      <c r="B43" s="2" t="s">
        <v>62</v>
      </c>
      <c r="C43" s="2" t="s">
        <v>62</v>
      </c>
      <c r="D43" s="102">
        <v>67</v>
      </c>
      <c r="E43" s="102">
        <v>74</v>
      </c>
      <c r="F43" s="102">
        <v>141</v>
      </c>
      <c r="G43" s="102">
        <v>75</v>
      </c>
      <c r="H43" s="102">
        <v>216</v>
      </c>
      <c r="I43" s="112">
        <v>93</v>
      </c>
      <c r="J43" s="112">
        <v>309</v>
      </c>
      <c r="K43" s="102">
        <v>102</v>
      </c>
      <c r="L43" s="102">
        <v>156</v>
      </c>
      <c r="M43" s="102">
        <v>258</v>
      </c>
      <c r="N43" s="102">
        <v>161</v>
      </c>
      <c r="O43" s="102">
        <v>419</v>
      </c>
      <c r="P43" s="112">
        <v>175</v>
      </c>
      <c r="Q43" s="111">
        <v>594</v>
      </c>
      <c r="R43" s="246">
        <v>0.88</v>
      </c>
      <c r="S43" s="258">
        <v>0.92</v>
      </c>
      <c r="T43" s="322">
        <v>0</v>
      </c>
      <c r="U43" s="320">
        <v>0</v>
      </c>
    </row>
    <row r="44" spans="1:21" s="2" customFormat="1" ht="20.25" customHeight="1">
      <c r="A44" s="61"/>
      <c r="B44" s="2" t="s">
        <v>40</v>
      </c>
      <c r="C44" s="2" t="s">
        <v>40</v>
      </c>
      <c r="D44" s="102">
        <v>83</v>
      </c>
      <c r="E44" s="102">
        <v>91</v>
      </c>
      <c r="F44" s="102">
        <v>174</v>
      </c>
      <c r="G44" s="102">
        <v>97</v>
      </c>
      <c r="H44" s="102">
        <v>271</v>
      </c>
      <c r="I44" s="112">
        <v>110</v>
      </c>
      <c r="J44" s="112">
        <v>381</v>
      </c>
      <c r="K44" s="102">
        <v>108</v>
      </c>
      <c r="L44" s="102">
        <v>115</v>
      </c>
      <c r="M44" s="102">
        <v>223</v>
      </c>
      <c r="N44" s="102">
        <v>131</v>
      </c>
      <c r="O44" s="102">
        <v>354</v>
      </c>
      <c r="P44" s="112">
        <v>142</v>
      </c>
      <c r="Q44" s="111">
        <v>496</v>
      </c>
      <c r="R44" s="246">
        <v>0.29</v>
      </c>
      <c r="S44" s="258">
        <v>0.3</v>
      </c>
      <c r="T44" s="319">
        <v>-0.08</v>
      </c>
      <c r="U44" s="320">
        <v>-0.08</v>
      </c>
    </row>
    <row r="45" spans="1:21" s="2" customFormat="1" ht="20.25" customHeight="1">
      <c r="A45" s="61"/>
      <c r="B45" s="2" t="s">
        <v>10</v>
      </c>
      <c r="C45" s="2" t="s">
        <v>153</v>
      </c>
      <c r="D45" s="102">
        <v>207</v>
      </c>
      <c r="E45" s="102">
        <v>192</v>
      </c>
      <c r="F45" s="102">
        <v>399</v>
      </c>
      <c r="G45" s="102">
        <v>164</v>
      </c>
      <c r="H45" s="102">
        <v>563</v>
      </c>
      <c r="I45" s="112">
        <v>162</v>
      </c>
      <c r="J45" s="112">
        <v>725</v>
      </c>
      <c r="K45" s="102">
        <v>135</v>
      </c>
      <c r="L45" s="102">
        <v>157</v>
      </c>
      <c r="M45" s="102">
        <v>292</v>
      </c>
      <c r="N45" s="102">
        <v>166</v>
      </c>
      <c r="O45" s="102">
        <v>458</v>
      </c>
      <c r="P45" s="112">
        <v>169</v>
      </c>
      <c r="Q45" s="111">
        <v>627</v>
      </c>
      <c r="R45" s="246">
        <v>0.04</v>
      </c>
      <c r="S45" s="258">
        <v>-0.14</v>
      </c>
      <c r="T45" s="319">
        <v>0.01</v>
      </c>
      <c r="U45" s="320">
        <v>0</v>
      </c>
    </row>
    <row r="46" spans="1:21" s="2" customFormat="1" ht="20.25" customHeight="1">
      <c r="A46" s="61"/>
      <c r="B46" s="2" t="s">
        <v>70</v>
      </c>
      <c r="C46" s="2" t="s">
        <v>70</v>
      </c>
      <c r="D46" s="68">
        <v>365</v>
      </c>
      <c r="E46" s="68">
        <v>336</v>
      </c>
      <c r="F46" s="68">
        <v>701</v>
      </c>
      <c r="G46" s="68">
        <v>325</v>
      </c>
      <c r="H46" s="68">
        <v>1026</v>
      </c>
      <c r="I46" s="137">
        <v>416</v>
      </c>
      <c r="J46" s="137">
        <v>1442</v>
      </c>
      <c r="K46" s="103">
        <v>388</v>
      </c>
      <c r="L46" s="68">
        <v>351</v>
      </c>
      <c r="M46" s="68">
        <v>739</v>
      </c>
      <c r="N46" s="68">
        <v>376</v>
      </c>
      <c r="O46" s="68">
        <v>1115</v>
      </c>
      <c r="P46" s="137">
        <v>428</v>
      </c>
      <c r="Q46" s="137">
        <v>1543</v>
      </c>
      <c r="R46" s="247">
        <v>0.03</v>
      </c>
      <c r="S46" s="248">
        <v>0.07</v>
      </c>
      <c r="T46" s="527">
        <v>-0.01</v>
      </c>
      <c r="U46" s="321">
        <v>-0.01</v>
      </c>
    </row>
    <row r="49" spans="1:3" ht="12.75">
      <c r="A49" s="9" t="s">
        <v>178</v>
      </c>
      <c r="B49" s="9" t="s">
        <v>233</v>
      </c>
      <c r="C49" s="9"/>
    </row>
    <row r="50" spans="1:19" ht="12.75" customHeight="1">
      <c r="A50" s="9" t="s">
        <v>44</v>
      </c>
      <c r="B50" s="618" t="s">
        <v>256</v>
      </c>
      <c r="C50" s="618"/>
      <c r="D50" s="618"/>
      <c r="E50" s="618"/>
      <c r="F50" s="618"/>
      <c r="G50" s="618"/>
      <c r="H50" s="618"/>
      <c r="I50" s="618"/>
      <c r="J50" s="618"/>
      <c r="K50" s="618"/>
      <c r="L50" s="618"/>
      <c r="M50" s="618"/>
      <c r="N50" s="618"/>
      <c r="O50" s="618"/>
      <c r="P50" s="618"/>
      <c r="Q50" s="618"/>
      <c r="R50" s="618"/>
      <c r="S50" s="618"/>
    </row>
    <row r="51" spans="1:3" ht="12.75">
      <c r="A51" s="9" t="s">
        <v>45</v>
      </c>
      <c r="B51" s="35" t="s">
        <v>242</v>
      </c>
      <c r="C51" s="35"/>
    </row>
    <row r="52" spans="1:19" ht="12.75" customHeight="1">
      <c r="A52" s="9" t="s">
        <v>72</v>
      </c>
      <c r="B52" s="618" t="s">
        <v>117</v>
      </c>
      <c r="C52" s="618"/>
      <c r="D52" s="618"/>
      <c r="E52" s="618"/>
      <c r="F52" s="618"/>
      <c r="G52" s="618"/>
      <c r="H52" s="618"/>
      <c r="I52" s="618"/>
      <c r="J52" s="618"/>
      <c r="K52" s="618"/>
      <c r="L52" s="618"/>
      <c r="M52" s="618"/>
      <c r="N52" s="618"/>
      <c r="O52" s="618"/>
      <c r="P52" s="618"/>
      <c r="Q52" s="618"/>
      <c r="R52" s="618"/>
      <c r="S52" s="618"/>
    </row>
    <row r="53" spans="1:21" s="2" customFormat="1" ht="12.75">
      <c r="A53" s="36"/>
      <c r="B53" s="618"/>
      <c r="C53" s="618"/>
      <c r="D53" s="618"/>
      <c r="E53" s="618"/>
      <c r="F53" s="618"/>
      <c r="G53" s="618"/>
      <c r="H53" s="618"/>
      <c r="I53" s="618"/>
      <c r="J53" s="618"/>
      <c r="K53" s="618"/>
      <c r="L53" s="618"/>
      <c r="M53" s="618"/>
      <c r="N53" s="618"/>
      <c r="O53" s="618"/>
      <c r="P53" s="618"/>
      <c r="Q53" s="618"/>
      <c r="R53" s="618"/>
      <c r="S53" s="618"/>
      <c r="T53" s="250"/>
      <c r="U53" s="250"/>
    </row>
  </sheetData>
  <sheetProtection password="CC86" sheet="1"/>
  <mergeCells count="16">
    <mergeCell ref="A1:U1"/>
    <mergeCell ref="A2:U2"/>
    <mergeCell ref="A3:U3"/>
    <mergeCell ref="A4:U4"/>
    <mergeCell ref="B53:S53"/>
    <mergeCell ref="T6:U6"/>
    <mergeCell ref="B52:S52"/>
    <mergeCell ref="R5:S5"/>
    <mergeCell ref="T37:U37"/>
    <mergeCell ref="B50:S50"/>
    <mergeCell ref="D6:J6"/>
    <mergeCell ref="K6:Q6"/>
    <mergeCell ref="D37:J37"/>
    <mergeCell ref="K37:Q37"/>
    <mergeCell ref="R37:S37"/>
    <mergeCell ref="R6:S6"/>
  </mergeCells>
  <printOptions horizontalCentered="1"/>
  <pageMargins left="0.25" right="0.25" top="0.75" bottom="0.25" header="0.25" footer="0.25"/>
  <pageSetup fitToHeight="1" fitToWidth="1" horizontalDpi="1200" verticalDpi="1200" orientation="landscape" scale="56" r:id="rId1"/>
  <headerFooter alignWithMargins="0">
    <oddHeader>&amp;R&amp;D - &amp;T</oddHeader>
    <oddFooter>&amp;C&amp;12 7</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P31"/>
  <sheetViews>
    <sheetView zoomScale="95" zoomScaleNormal="95" zoomScalePageLayoutView="0" workbookViewId="0" topLeftCell="A1">
      <selection activeCell="C27" sqref="C27"/>
    </sheetView>
  </sheetViews>
  <sheetFormatPr defaultColWidth="9.140625" defaultRowHeight="9.75" customHeight="1"/>
  <cols>
    <col min="1" max="1" width="3.140625" style="528" customWidth="1"/>
    <col min="2" max="2" width="57.00390625" style="528" customWidth="1"/>
    <col min="3" max="5" width="9.57421875" style="528" customWidth="1"/>
    <col min="6" max="6" width="9.57421875" style="529" customWidth="1"/>
    <col min="7" max="7" width="9.57421875" style="528" customWidth="1"/>
    <col min="8" max="8" width="9.57421875" style="529" customWidth="1"/>
    <col min="9" max="16" width="9.57421875" style="528" customWidth="1"/>
    <col min="17" max="16384" width="9.140625" style="528" customWidth="1"/>
  </cols>
  <sheetData>
    <row r="1" spans="1:16" s="69" customFormat="1" ht="12.75">
      <c r="A1" s="599" t="s">
        <v>251</v>
      </c>
      <c r="B1" s="599"/>
      <c r="C1" s="599"/>
      <c r="D1" s="599"/>
      <c r="E1" s="599"/>
      <c r="F1" s="599"/>
      <c r="G1" s="599"/>
      <c r="H1" s="599"/>
      <c r="I1" s="599"/>
      <c r="J1" s="599"/>
      <c r="K1" s="599"/>
      <c r="L1" s="599"/>
      <c r="M1" s="599"/>
      <c r="N1" s="599"/>
      <c r="O1" s="599"/>
      <c r="P1" s="599"/>
    </row>
    <row r="2" spans="1:16" s="69" customFormat="1" ht="12.75">
      <c r="A2" s="599" t="s">
        <v>116</v>
      </c>
      <c r="B2" s="599"/>
      <c r="C2" s="599"/>
      <c r="D2" s="599"/>
      <c r="E2" s="599"/>
      <c r="F2" s="599"/>
      <c r="G2" s="599"/>
      <c r="H2" s="599"/>
      <c r="I2" s="599"/>
      <c r="J2" s="599"/>
      <c r="K2" s="599"/>
      <c r="L2" s="599"/>
      <c r="M2" s="599"/>
      <c r="N2" s="599"/>
      <c r="O2" s="599"/>
      <c r="P2" s="599"/>
    </row>
    <row r="3" spans="1:16" s="69" customFormat="1" ht="12.75">
      <c r="A3" s="595" t="s">
        <v>186</v>
      </c>
      <c r="B3" s="595"/>
      <c r="C3" s="595"/>
      <c r="D3" s="595"/>
      <c r="E3" s="595"/>
      <c r="F3" s="595"/>
      <c r="G3" s="595"/>
      <c r="H3" s="595"/>
      <c r="I3" s="595"/>
      <c r="J3" s="595"/>
      <c r="K3" s="595"/>
      <c r="L3" s="595"/>
      <c r="M3" s="595"/>
      <c r="N3" s="595"/>
      <c r="O3" s="595"/>
      <c r="P3" s="595"/>
    </row>
    <row r="5" ht="18.75" customHeight="1"/>
    <row r="6" spans="2:16" s="530" customFormat="1" ht="15.75" customHeight="1">
      <c r="B6" s="531"/>
      <c r="C6" s="592">
        <v>2012</v>
      </c>
      <c r="D6" s="593"/>
      <c r="E6" s="593"/>
      <c r="F6" s="593"/>
      <c r="G6" s="593"/>
      <c r="H6" s="593"/>
      <c r="I6" s="594"/>
      <c r="J6" s="592">
        <v>2013</v>
      </c>
      <c r="K6" s="593"/>
      <c r="L6" s="593"/>
      <c r="M6" s="593"/>
      <c r="N6" s="593"/>
      <c r="O6" s="593"/>
      <c r="P6" s="594"/>
    </row>
    <row r="7" spans="2:16" s="532" customFormat="1" ht="15.75" customHeight="1">
      <c r="B7" s="533"/>
      <c r="C7" s="34" t="s">
        <v>18</v>
      </c>
      <c r="D7" s="34" t="s">
        <v>19</v>
      </c>
      <c r="E7" s="34" t="s">
        <v>20</v>
      </c>
      <c r="F7" s="34" t="s">
        <v>21</v>
      </c>
      <c r="G7" s="34" t="s">
        <v>22</v>
      </c>
      <c r="H7" s="114" t="s">
        <v>23</v>
      </c>
      <c r="I7" s="114" t="s">
        <v>24</v>
      </c>
      <c r="J7" s="34" t="s">
        <v>18</v>
      </c>
      <c r="K7" s="176" t="s">
        <v>19</v>
      </c>
      <c r="L7" s="176" t="s">
        <v>20</v>
      </c>
      <c r="M7" s="176" t="s">
        <v>21</v>
      </c>
      <c r="N7" s="176" t="s">
        <v>22</v>
      </c>
      <c r="O7" s="120" t="s">
        <v>23</v>
      </c>
      <c r="P7" s="120" t="s">
        <v>24</v>
      </c>
    </row>
    <row r="8" spans="2:16" s="532" customFormat="1" ht="15.75" customHeight="1">
      <c r="B8" s="534"/>
      <c r="C8" s="176"/>
      <c r="D8" s="176"/>
      <c r="E8" s="176"/>
      <c r="F8" s="176"/>
      <c r="G8" s="176"/>
      <c r="H8" s="120"/>
      <c r="I8" s="120"/>
      <c r="J8" s="176"/>
      <c r="K8" s="176"/>
      <c r="L8" s="176"/>
      <c r="M8" s="176"/>
      <c r="N8" s="176"/>
      <c r="O8" s="120"/>
      <c r="P8" s="120"/>
    </row>
    <row r="9" spans="2:16" ht="15.75" customHeight="1">
      <c r="B9" s="535" t="s">
        <v>112</v>
      </c>
      <c r="C9" s="162">
        <v>3948</v>
      </c>
      <c r="D9" s="162">
        <v>3198</v>
      </c>
      <c r="E9" s="162">
        <v>7146</v>
      </c>
      <c r="F9" s="162">
        <v>2749</v>
      </c>
      <c r="G9" s="162">
        <v>9895</v>
      </c>
      <c r="H9" s="163">
        <v>3116</v>
      </c>
      <c r="I9" s="163">
        <v>13011</v>
      </c>
      <c r="J9" s="162">
        <v>2768</v>
      </c>
      <c r="K9" s="162">
        <v>2940</v>
      </c>
      <c r="L9" s="162">
        <v>5708</v>
      </c>
      <c r="M9" s="162">
        <v>2890</v>
      </c>
      <c r="N9" s="162">
        <v>8598</v>
      </c>
      <c r="O9" s="163">
        <v>3168</v>
      </c>
      <c r="P9" s="163">
        <v>11766</v>
      </c>
    </row>
    <row r="10" spans="2:16" ht="15.75" customHeight="1">
      <c r="B10" s="535" t="s">
        <v>257</v>
      </c>
      <c r="C10" s="339">
        <v>0</v>
      </c>
      <c r="D10" s="154">
        <v>147</v>
      </c>
      <c r="E10" s="154">
        <v>147</v>
      </c>
      <c r="F10" s="154">
        <v>54</v>
      </c>
      <c r="G10" s="154">
        <v>201</v>
      </c>
      <c r="H10" s="155">
        <v>84</v>
      </c>
      <c r="I10" s="155">
        <v>285</v>
      </c>
      <c r="J10" s="154">
        <v>85</v>
      </c>
      <c r="K10" s="154">
        <v>70</v>
      </c>
      <c r="L10" s="154">
        <v>155</v>
      </c>
      <c r="M10" s="154">
        <v>69</v>
      </c>
      <c r="N10" s="154">
        <v>224</v>
      </c>
      <c r="O10" s="155">
        <v>102</v>
      </c>
      <c r="P10" s="155">
        <v>326</v>
      </c>
    </row>
    <row r="11" spans="2:16" ht="15.75" customHeight="1">
      <c r="B11" s="179" t="s">
        <v>113</v>
      </c>
      <c r="C11" s="154">
        <v>3948</v>
      </c>
      <c r="D11" s="154">
        <v>3345</v>
      </c>
      <c r="E11" s="154">
        <v>7293</v>
      </c>
      <c r="F11" s="154">
        <v>2803</v>
      </c>
      <c r="G11" s="154">
        <v>10096</v>
      </c>
      <c r="H11" s="155">
        <v>3200</v>
      </c>
      <c r="I11" s="155">
        <v>13296</v>
      </c>
      <c r="J11" s="154">
        <v>2853</v>
      </c>
      <c r="K11" s="154">
        <v>3010</v>
      </c>
      <c r="L11" s="154">
        <v>5863</v>
      </c>
      <c r="M11" s="154">
        <v>2959</v>
      </c>
      <c r="N11" s="154">
        <v>8822</v>
      </c>
      <c r="O11" s="155">
        <v>3270</v>
      </c>
      <c r="P11" s="155">
        <v>12092</v>
      </c>
    </row>
    <row r="12" spans="2:16" ht="15.75" customHeight="1">
      <c r="B12" s="535"/>
      <c r="C12" s="154"/>
      <c r="D12" s="301"/>
      <c r="E12" s="301"/>
      <c r="F12" s="301"/>
      <c r="G12" s="301"/>
      <c r="H12" s="158"/>
      <c r="I12" s="158"/>
      <c r="J12" s="154"/>
      <c r="K12" s="301"/>
      <c r="L12" s="301"/>
      <c r="M12" s="301"/>
      <c r="N12" s="301"/>
      <c r="O12" s="158"/>
      <c r="P12" s="158"/>
    </row>
    <row r="13" spans="2:16" ht="15.75" customHeight="1">
      <c r="B13" s="535" t="s">
        <v>39</v>
      </c>
      <c r="C13" s="154">
        <v>1002</v>
      </c>
      <c r="D13" s="154">
        <v>1004</v>
      </c>
      <c r="E13" s="154">
        <v>2006</v>
      </c>
      <c r="F13" s="154">
        <v>1071</v>
      </c>
      <c r="G13" s="154">
        <v>3077</v>
      </c>
      <c r="H13" s="155">
        <v>1143</v>
      </c>
      <c r="I13" s="155">
        <v>4220</v>
      </c>
      <c r="J13" s="154">
        <v>994</v>
      </c>
      <c r="K13" s="154">
        <v>1042</v>
      </c>
      <c r="L13" s="154">
        <v>2036</v>
      </c>
      <c r="M13" s="154">
        <v>980</v>
      </c>
      <c r="N13" s="154">
        <v>3016</v>
      </c>
      <c r="O13" s="155">
        <v>1068</v>
      </c>
      <c r="P13" s="155">
        <v>4084</v>
      </c>
    </row>
    <row r="14" spans="2:16" ht="15.75" customHeight="1">
      <c r="B14" s="535" t="s">
        <v>257</v>
      </c>
      <c r="C14" s="154">
        <v>-8</v>
      </c>
      <c r="D14" s="154">
        <v>-5</v>
      </c>
      <c r="E14" s="154">
        <v>-13</v>
      </c>
      <c r="F14" s="154">
        <v>-70</v>
      </c>
      <c r="G14" s="154">
        <v>-83</v>
      </c>
      <c r="H14" s="155">
        <v>-2</v>
      </c>
      <c r="I14" s="155">
        <v>-85</v>
      </c>
      <c r="J14" s="154">
        <v>-1</v>
      </c>
      <c r="K14" s="154">
        <v>-1</v>
      </c>
      <c r="L14" s="154">
        <v>-2</v>
      </c>
      <c r="M14" s="154">
        <v>-4</v>
      </c>
      <c r="N14" s="154">
        <v>-6</v>
      </c>
      <c r="O14" s="155">
        <v>-10</v>
      </c>
      <c r="P14" s="155">
        <v>-16</v>
      </c>
    </row>
    <row r="15" spans="2:16" ht="15.75" customHeight="1">
      <c r="B15" s="535" t="s">
        <v>114</v>
      </c>
      <c r="C15" s="154">
        <v>994</v>
      </c>
      <c r="D15" s="154">
        <v>999</v>
      </c>
      <c r="E15" s="154">
        <v>1993</v>
      </c>
      <c r="F15" s="154">
        <v>1001</v>
      </c>
      <c r="G15" s="154">
        <v>2994</v>
      </c>
      <c r="H15" s="155">
        <v>1141</v>
      </c>
      <c r="I15" s="155">
        <v>4135</v>
      </c>
      <c r="J15" s="154">
        <v>993</v>
      </c>
      <c r="K15" s="154">
        <v>1041</v>
      </c>
      <c r="L15" s="154">
        <v>2034</v>
      </c>
      <c r="M15" s="154">
        <v>976</v>
      </c>
      <c r="N15" s="154">
        <v>3010</v>
      </c>
      <c r="O15" s="155">
        <v>1058</v>
      </c>
      <c r="P15" s="155">
        <v>4068</v>
      </c>
    </row>
    <row r="16" spans="2:16" ht="15.75" customHeight="1">
      <c r="B16" s="535"/>
      <c r="C16" s="154"/>
      <c r="D16" s="154"/>
      <c r="E16" s="154"/>
      <c r="F16" s="154"/>
      <c r="G16" s="154"/>
      <c r="H16" s="155"/>
      <c r="I16" s="155"/>
      <c r="J16" s="154"/>
      <c r="K16" s="154"/>
      <c r="L16" s="154"/>
      <c r="M16" s="154"/>
      <c r="N16" s="154"/>
      <c r="O16" s="155"/>
      <c r="P16" s="155"/>
    </row>
    <row r="17" spans="2:16" ht="15.75" customHeight="1">
      <c r="B17" s="535" t="s">
        <v>26</v>
      </c>
      <c r="C17" s="154">
        <v>909</v>
      </c>
      <c r="D17" s="154">
        <v>962</v>
      </c>
      <c r="E17" s="154">
        <v>1871</v>
      </c>
      <c r="F17" s="154">
        <v>951</v>
      </c>
      <c r="G17" s="154">
        <v>2822</v>
      </c>
      <c r="H17" s="155">
        <v>1082</v>
      </c>
      <c r="I17" s="155">
        <v>3904</v>
      </c>
      <c r="J17" s="154">
        <v>930</v>
      </c>
      <c r="K17" s="154">
        <v>951</v>
      </c>
      <c r="L17" s="154">
        <v>1881</v>
      </c>
      <c r="M17" s="154">
        <v>893</v>
      </c>
      <c r="N17" s="154">
        <v>2774</v>
      </c>
      <c r="O17" s="155">
        <v>957</v>
      </c>
      <c r="P17" s="155">
        <v>3731</v>
      </c>
    </row>
    <row r="18" spans="2:16" ht="15.75" customHeight="1">
      <c r="B18" s="535" t="s">
        <v>257</v>
      </c>
      <c r="C18" s="154">
        <v>-58</v>
      </c>
      <c r="D18" s="154">
        <v>-45</v>
      </c>
      <c r="E18" s="154">
        <v>-103</v>
      </c>
      <c r="F18" s="154">
        <v>-48</v>
      </c>
      <c r="G18" s="154">
        <v>-151</v>
      </c>
      <c r="H18" s="155">
        <v>-65</v>
      </c>
      <c r="I18" s="155">
        <v>-216</v>
      </c>
      <c r="J18" s="339">
        <v>0</v>
      </c>
      <c r="K18" s="339">
        <v>0</v>
      </c>
      <c r="L18" s="339">
        <v>0</v>
      </c>
      <c r="M18" s="339">
        <v>0</v>
      </c>
      <c r="N18" s="339">
        <v>0</v>
      </c>
      <c r="O18" s="340">
        <v>-16</v>
      </c>
      <c r="P18" s="340">
        <v>-16</v>
      </c>
    </row>
    <row r="19" spans="2:16" ht="15.75" customHeight="1">
      <c r="B19" s="535" t="s">
        <v>115</v>
      </c>
      <c r="C19" s="154">
        <v>851</v>
      </c>
      <c r="D19" s="154">
        <v>917</v>
      </c>
      <c r="E19" s="154">
        <v>1768</v>
      </c>
      <c r="F19" s="154">
        <v>903</v>
      </c>
      <c r="G19" s="154">
        <v>2671</v>
      </c>
      <c r="H19" s="155">
        <v>1017</v>
      </c>
      <c r="I19" s="155">
        <v>3688</v>
      </c>
      <c r="J19" s="154">
        <v>930</v>
      </c>
      <c r="K19" s="154">
        <v>951</v>
      </c>
      <c r="L19" s="154">
        <v>1881</v>
      </c>
      <c r="M19" s="154">
        <v>893</v>
      </c>
      <c r="N19" s="154">
        <v>2774</v>
      </c>
      <c r="O19" s="155">
        <v>941</v>
      </c>
      <c r="P19" s="155">
        <v>3715</v>
      </c>
    </row>
    <row r="20" spans="2:16" ht="15.75" customHeight="1">
      <c r="B20" s="535"/>
      <c r="C20" s="154"/>
      <c r="D20" s="301"/>
      <c r="E20" s="301"/>
      <c r="F20" s="301"/>
      <c r="G20" s="301"/>
      <c r="H20" s="158"/>
      <c r="I20" s="158"/>
      <c r="J20" s="154"/>
      <c r="K20" s="301"/>
      <c r="L20" s="301"/>
      <c r="M20" s="301"/>
      <c r="N20" s="301"/>
      <c r="O20" s="158"/>
      <c r="P20" s="158"/>
    </row>
    <row r="21" spans="2:16" ht="15.75" customHeight="1">
      <c r="B21" s="535" t="s">
        <v>98</v>
      </c>
      <c r="C21" s="154">
        <v>-184</v>
      </c>
      <c r="D21" s="301">
        <v>-51</v>
      </c>
      <c r="E21" s="301">
        <v>-235</v>
      </c>
      <c r="F21" s="301">
        <v>-11</v>
      </c>
      <c r="G21" s="301">
        <v>-246</v>
      </c>
      <c r="H21" s="158">
        <v>166</v>
      </c>
      <c r="I21" s="158">
        <v>-80</v>
      </c>
      <c r="J21" s="154">
        <v>-19</v>
      </c>
      <c r="K21" s="301">
        <v>199</v>
      </c>
      <c r="L21" s="301">
        <v>180</v>
      </c>
      <c r="M21" s="301">
        <v>5</v>
      </c>
      <c r="N21" s="301">
        <v>185</v>
      </c>
      <c r="O21" s="155">
        <v>20</v>
      </c>
      <c r="P21" s="158">
        <v>205</v>
      </c>
    </row>
    <row r="22" spans="2:16" ht="15.75" customHeight="1">
      <c r="B22" s="535" t="s">
        <v>257</v>
      </c>
      <c r="C22" s="154">
        <v>81</v>
      </c>
      <c r="D22" s="301">
        <v>-43</v>
      </c>
      <c r="E22" s="301">
        <v>38</v>
      </c>
      <c r="F22" s="301">
        <v>-116</v>
      </c>
      <c r="G22" s="301">
        <v>-78</v>
      </c>
      <c r="H22" s="158">
        <v>-249</v>
      </c>
      <c r="I22" s="158">
        <v>-327</v>
      </c>
      <c r="J22" s="154">
        <v>-19</v>
      </c>
      <c r="K22" s="301">
        <v>-239</v>
      </c>
      <c r="L22" s="301">
        <v>-258</v>
      </c>
      <c r="M22" s="301">
        <v>-43</v>
      </c>
      <c r="N22" s="301">
        <v>-301</v>
      </c>
      <c r="O22" s="158">
        <v>-39</v>
      </c>
      <c r="P22" s="155">
        <v>-340</v>
      </c>
    </row>
    <row r="23" spans="2:16" ht="15.75" customHeight="1">
      <c r="B23" s="535" t="s">
        <v>119</v>
      </c>
      <c r="C23" s="154">
        <v>-103</v>
      </c>
      <c r="D23" s="301">
        <v>-94</v>
      </c>
      <c r="E23" s="301">
        <v>-197</v>
      </c>
      <c r="F23" s="301">
        <v>-127</v>
      </c>
      <c r="G23" s="301">
        <v>-324</v>
      </c>
      <c r="H23" s="158">
        <v>-83</v>
      </c>
      <c r="I23" s="158">
        <v>-407</v>
      </c>
      <c r="J23" s="154">
        <v>-38</v>
      </c>
      <c r="K23" s="301">
        <v>-40</v>
      </c>
      <c r="L23" s="301">
        <v>-78</v>
      </c>
      <c r="M23" s="301">
        <v>-38</v>
      </c>
      <c r="N23" s="301">
        <v>-116</v>
      </c>
      <c r="O23" s="158">
        <v>-19</v>
      </c>
      <c r="P23" s="158">
        <v>-135</v>
      </c>
    </row>
    <row r="24" spans="2:16" ht="15.75" customHeight="1">
      <c r="B24" s="535"/>
      <c r="C24" s="154"/>
      <c r="D24" s="301"/>
      <c r="E24" s="301"/>
      <c r="F24" s="301"/>
      <c r="G24" s="301"/>
      <c r="H24" s="158"/>
      <c r="I24" s="158"/>
      <c r="J24" s="154"/>
      <c r="K24" s="301"/>
      <c r="L24" s="301"/>
      <c r="M24" s="301"/>
      <c r="N24" s="301"/>
      <c r="O24" s="158"/>
      <c r="P24" s="158"/>
    </row>
    <row r="25" spans="2:16" ht="15.75" customHeight="1">
      <c r="B25" s="535" t="s">
        <v>30</v>
      </c>
      <c r="C25" s="267">
        <v>0.269</v>
      </c>
      <c r="D25" s="267">
        <v>0.237</v>
      </c>
      <c r="E25" s="267">
        <v>0.258</v>
      </c>
      <c r="F25" s="267">
        <v>0.434</v>
      </c>
      <c r="G25" s="267">
        <v>0.137</v>
      </c>
      <c r="H25" s="268">
        <v>-0.801</v>
      </c>
      <c r="I25" s="268">
        <v>-0.069</v>
      </c>
      <c r="J25" s="267">
        <v>0.076</v>
      </c>
      <c r="K25" s="382">
        <v>0</v>
      </c>
      <c r="L25" s="267">
        <v>0.042</v>
      </c>
      <c r="M25" s="458">
        <v>0.154</v>
      </c>
      <c r="N25" s="267">
        <v>0.088</v>
      </c>
      <c r="O25" s="268">
        <v>0.154</v>
      </c>
      <c r="P25" s="268">
        <v>0.108</v>
      </c>
    </row>
    <row r="26" spans="2:16" ht="15.75" customHeight="1">
      <c r="B26" s="535" t="s">
        <v>257</v>
      </c>
      <c r="C26" s="270" t="s">
        <v>170</v>
      </c>
      <c r="D26" s="270">
        <v>0.016</v>
      </c>
      <c r="E26" s="270">
        <v>0.003</v>
      </c>
      <c r="F26" s="270" t="s">
        <v>143</v>
      </c>
      <c r="G26" s="270">
        <v>0.113</v>
      </c>
      <c r="H26" s="269">
        <v>0.951</v>
      </c>
      <c r="I26" s="269">
        <v>0.301</v>
      </c>
      <c r="J26" s="270">
        <v>0.034</v>
      </c>
      <c r="K26" s="267">
        <v>0.138</v>
      </c>
      <c r="L26" s="267">
        <v>0.083</v>
      </c>
      <c r="M26" s="267">
        <v>0.024</v>
      </c>
      <c r="N26" s="267">
        <v>0.056</v>
      </c>
      <c r="O26" s="268">
        <v>0.025</v>
      </c>
      <c r="P26" s="313">
        <v>0.046</v>
      </c>
    </row>
    <row r="27" spans="2:16" ht="15.75" customHeight="1">
      <c r="B27" s="535" t="s">
        <v>111</v>
      </c>
      <c r="C27" s="267">
        <v>0.267</v>
      </c>
      <c r="D27" s="267">
        <v>0.253</v>
      </c>
      <c r="E27" s="267">
        <v>0.261</v>
      </c>
      <c r="F27" s="267">
        <v>0.205</v>
      </c>
      <c r="G27" s="267">
        <v>0.25</v>
      </c>
      <c r="H27" s="268">
        <v>0.15</v>
      </c>
      <c r="I27" s="268">
        <v>0.232</v>
      </c>
      <c r="J27" s="267">
        <v>0.11</v>
      </c>
      <c r="K27" s="267">
        <v>0.138</v>
      </c>
      <c r="L27" s="267">
        <v>0.125</v>
      </c>
      <c r="M27" s="267">
        <v>0.178</v>
      </c>
      <c r="N27" s="267">
        <v>0.144</v>
      </c>
      <c r="O27" s="268">
        <v>0.179</v>
      </c>
      <c r="P27" s="268">
        <v>0.154</v>
      </c>
    </row>
    <row r="28" spans="2:16" ht="15.75" customHeight="1">
      <c r="B28" s="536"/>
      <c r="C28" s="175"/>
      <c r="D28" s="302"/>
      <c r="E28" s="302"/>
      <c r="F28" s="302"/>
      <c r="G28" s="302"/>
      <c r="H28" s="174"/>
      <c r="I28" s="174"/>
      <c r="J28" s="175"/>
      <c r="K28" s="302"/>
      <c r="L28" s="302"/>
      <c r="M28" s="302"/>
      <c r="N28" s="302"/>
      <c r="O28" s="174"/>
      <c r="P28" s="174"/>
    </row>
    <row r="29" ht="15.75" customHeight="1"/>
    <row r="30" ht="15.75" customHeight="1"/>
    <row r="31" ht="15.75" customHeight="1">
      <c r="B31" s="108" t="s">
        <v>188</v>
      </c>
    </row>
  </sheetData>
  <sheetProtection password="CC86" sheet="1" objects="1" scenarios="1" sort="0" autoFilter="0" pivotTables="0"/>
  <mergeCells count="5">
    <mergeCell ref="A1:P1"/>
    <mergeCell ref="A2:P2"/>
    <mergeCell ref="A3:P3"/>
    <mergeCell ref="C6:I6"/>
    <mergeCell ref="J6:P6"/>
  </mergeCells>
  <printOptions/>
  <pageMargins left="0.7" right="0.7" top="0.75" bottom="0.75" header="0.3" footer="0.3"/>
  <pageSetup fitToHeight="1" fitToWidth="1" horizontalDpi="600" verticalDpi="600" orientation="landscape" scale="64" r:id="rId1"/>
  <headerFooter>
    <oddFooter>&amp;C&amp;12 8</oddFooter>
  </headerFooter>
</worksheet>
</file>

<file path=xl/worksheets/sheet9.xml><?xml version="1.0" encoding="utf-8"?>
<worksheet xmlns="http://schemas.openxmlformats.org/spreadsheetml/2006/main" xmlns:r="http://schemas.openxmlformats.org/officeDocument/2006/relationships">
  <sheetPr codeName="Sheet8"/>
  <dimension ref="A1:A1"/>
  <sheetViews>
    <sheetView zoomScalePageLayoutView="0" workbookViewId="0" topLeftCell="A1">
      <selection activeCell="A1" sqref="A1"/>
    </sheetView>
  </sheetViews>
  <sheetFormatPr defaultColWidth="9.140625" defaultRowHeight="12.75"/>
  <sheetData>
    <row r="1" ht="12.75">
      <c r="A1">
        <v>7</v>
      </c>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ocasiomo</cp:lastModifiedBy>
  <cp:lastPrinted>2014-03-18T18:38:01Z</cp:lastPrinted>
  <dcterms:created xsi:type="dcterms:W3CDTF">1998-09-24T19:06:37Z</dcterms:created>
  <dcterms:modified xsi:type="dcterms:W3CDTF">2014-03-18T21:27:02Z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IRPAC_Q4 2013_Proxy_3 19 14.xls</vt:lpwstr>
  </property>
  <property fmtid="{D5CDD505-2E9C-101B-9397-08002B2CF9AE}" pid="3" name="_AdHocReviewCycleID">
    <vt:i4>671613785</vt:i4>
  </property>
  <property fmtid="{D5CDD505-2E9C-101B-9397-08002B2CF9AE}" pid="4" name="_NewReviewCycle">
    <vt:lpwstr/>
  </property>
  <property fmtid="{D5CDD505-2E9C-101B-9397-08002B2CF9AE}" pid="5" name="_EmailSubject">
    <vt:lpwstr>Please post --  Annual Report Posting today -- 4 PM</vt:lpwstr>
  </property>
  <property fmtid="{D5CDD505-2E9C-101B-9397-08002B2CF9AE}" pid="6" name="_AuthorEmail">
    <vt:lpwstr>Jeanne.Breisch-Jones@bms.com</vt:lpwstr>
  </property>
  <property fmtid="{D5CDD505-2E9C-101B-9397-08002B2CF9AE}" pid="7" name="_AuthorEmailDisplayName">
    <vt:lpwstr>Breisch-Jones, Jeanne</vt:lpwstr>
  </property>
  <property fmtid="{D5CDD505-2E9C-101B-9397-08002B2CF9AE}" pid="8" name="_PreviousAdHocReviewCycleID">
    <vt:i4>571919314</vt:i4>
  </property>
</Properties>
</file>