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spo.aptiv.com/sites/msteams_47cb63/Shared Documents/3 - Earnings/2026 - Q1 Earnings Call/"/>
    </mc:Choice>
  </mc:AlternateContent>
  <xr:revisionPtr revIDLastSave="319" documentId="8_{7630A100-8B35-4106-A97C-EB3BAB25D4ED}" xr6:coauthVersionLast="47" xr6:coauthVersionMax="47" xr10:uidLastSave="{C96FEABE-9E22-4938-8D52-023A17B91A27}"/>
  <bookViews>
    <workbookView xWindow="-108" yWindow="-108" windowWidth="30936" windowHeight="18696" firstSheet="1" activeTab="2" xr2:uid="{772CE482-F768-48EA-9D39-7D317A28A638}"/>
  </bookViews>
  <sheets>
    <sheet name="RemainCo ETR" sheetId="4" state="hidden" r:id="rId1"/>
    <sheet name="Basis of Presentation" sheetId="6" r:id="rId2"/>
    <sheet name="New Aptiv Financials" sheetId="3" r:id="rId3"/>
    <sheet name="RemainCo" sheetId="1"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 hidden="1">#REF!</definedName>
    <definedName name="_?0_F" hidden="1">#REF!</definedName>
    <definedName name="__?" hidden="1">#REF!</definedName>
    <definedName name="__?0_F" hidden="1">#REF!</definedName>
    <definedName name="___?" hidden="1">#REF!</definedName>
    <definedName name="___?0_F" hidden="1">#REF!</definedName>
    <definedName name="____?" hidden="1">#REF!</definedName>
    <definedName name="____?0_F" hidden="1">#REF!</definedName>
    <definedName name="_____?0_F" hidden="1">#REF!</definedName>
    <definedName name="______?0_F" hidden="1">#REF!</definedName>
    <definedName name="_______?0_F" hidden="1">#REF!</definedName>
    <definedName name="_______________________________________________al1" localSheetId="1" hidden="1">{#N/A,#N/A,FALSE,"SUMMARY";#N/A,#N/A,FALSE,"TOTAL AF";#N/A,#N/A,FALSE,"May A"}</definedName>
    <definedName name="_______________________________________________al1" hidden="1">{#N/A,#N/A,FALSE,"SUMMARY";#N/A,#N/A,FALSE,"TOTAL AF";#N/A,#N/A,FALSE,"May A"}</definedName>
    <definedName name="_____________________________________________al1" localSheetId="1" hidden="1">{#N/A,#N/A,FALSE,"SUMMARY";#N/A,#N/A,FALSE,"TOTAL AF";#N/A,#N/A,FALSE,"May A"}</definedName>
    <definedName name="_____________________________________________al1" hidden="1">{#N/A,#N/A,FALSE,"SUMMARY";#N/A,#N/A,FALSE,"TOTAL AF";#N/A,#N/A,FALSE,"May A"}</definedName>
    <definedName name="____________________________________________al1" localSheetId="1" hidden="1">{#N/A,#N/A,FALSE,"SUMMARY";#N/A,#N/A,FALSE,"TOTAL AF";#N/A,#N/A,FALSE,"May A"}</definedName>
    <definedName name="____________________________________________al1" hidden="1">{#N/A,#N/A,FALSE,"SUMMARY";#N/A,#N/A,FALSE,"TOTAL AF";#N/A,#N/A,FALSE,"May A"}</definedName>
    <definedName name="___________________________________________al1" localSheetId="1" hidden="1">{#N/A,#N/A,FALSE,"SUMMARY";#N/A,#N/A,FALSE,"TOTAL AF";#N/A,#N/A,FALSE,"May A"}</definedName>
    <definedName name="___________________________________________al1" hidden="1">{#N/A,#N/A,FALSE,"SUMMARY";#N/A,#N/A,FALSE,"TOTAL AF";#N/A,#N/A,FALSE,"May A"}</definedName>
    <definedName name="__________________________________________al1" localSheetId="1" hidden="1">{#N/A,#N/A,FALSE,"SUMMARY";#N/A,#N/A,FALSE,"TOTAL AF";#N/A,#N/A,FALSE,"May A"}</definedName>
    <definedName name="__________________________________________al1" hidden="1">{#N/A,#N/A,FALSE,"SUMMARY";#N/A,#N/A,FALSE,"TOTAL AF";#N/A,#N/A,FALSE,"May A"}</definedName>
    <definedName name="_________________________________________al1" localSheetId="1" hidden="1">{#N/A,#N/A,FALSE,"SUMMARY";#N/A,#N/A,FALSE,"TOTAL AF";#N/A,#N/A,FALSE,"May A"}</definedName>
    <definedName name="_________________________________________al1" hidden="1">{#N/A,#N/A,FALSE,"SUMMARY";#N/A,#N/A,FALSE,"TOTAL AF";#N/A,#N/A,FALSE,"May A"}</definedName>
    <definedName name="________________________________________al1" localSheetId="1" hidden="1">{#N/A,#N/A,FALSE,"SUMMARY";#N/A,#N/A,FALSE,"TOTAL AF";#N/A,#N/A,FALSE,"May A"}</definedName>
    <definedName name="________________________________________al1" hidden="1">{#N/A,#N/A,FALSE,"SUMMARY";#N/A,#N/A,FALSE,"TOTAL AF";#N/A,#N/A,FALSE,"May A"}</definedName>
    <definedName name="_______________________________________al1" localSheetId="1" hidden="1">{#N/A,#N/A,FALSE,"SUMMARY";#N/A,#N/A,FALSE,"TOTAL AF";#N/A,#N/A,FALSE,"May A"}</definedName>
    <definedName name="_______________________________________al1" hidden="1">{#N/A,#N/A,FALSE,"SUMMARY";#N/A,#N/A,FALSE,"TOTAL AF";#N/A,#N/A,FALSE,"May A"}</definedName>
    <definedName name="______________________________________al1" localSheetId="1" hidden="1">{#N/A,#N/A,FALSE,"SUMMARY";#N/A,#N/A,FALSE,"TOTAL AF";#N/A,#N/A,FALSE,"May A"}</definedName>
    <definedName name="______________________________________al1" hidden="1">{#N/A,#N/A,FALSE,"SUMMARY";#N/A,#N/A,FALSE,"TOTAL AF";#N/A,#N/A,FALSE,"May A"}</definedName>
    <definedName name="_____________________________________al1" localSheetId="1" hidden="1">{#N/A,#N/A,FALSE,"SUMMARY";#N/A,#N/A,FALSE,"TOTAL AF";#N/A,#N/A,FALSE,"May A"}</definedName>
    <definedName name="_____________________________________al1" hidden="1">{#N/A,#N/A,FALSE,"SUMMARY";#N/A,#N/A,FALSE,"TOTAL AF";#N/A,#N/A,FALSE,"May A"}</definedName>
    <definedName name="____________________________________al1" localSheetId="1" hidden="1">{#N/A,#N/A,FALSE,"SUMMARY";#N/A,#N/A,FALSE,"TOTAL AF";#N/A,#N/A,FALSE,"May A"}</definedName>
    <definedName name="____________________________________al1" hidden="1">{#N/A,#N/A,FALSE,"SUMMARY";#N/A,#N/A,FALSE,"TOTAL AF";#N/A,#N/A,FALSE,"May A"}</definedName>
    <definedName name="___________________________________al1" localSheetId="1" hidden="1">{#N/A,#N/A,FALSE,"SUMMARY";#N/A,#N/A,FALSE,"TOTAL AF";#N/A,#N/A,FALSE,"May A"}</definedName>
    <definedName name="___________________________________al1" hidden="1">{#N/A,#N/A,FALSE,"SUMMARY";#N/A,#N/A,FALSE,"TOTAL AF";#N/A,#N/A,FALSE,"May A"}</definedName>
    <definedName name="__________________________________al1" localSheetId="1" hidden="1">{#N/A,#N/A,FALSE,"SUMMARY";#N/A,#N/A,FALSE,"TOTAL AF";#N/A,#N/A,FALSE,"May A"}</definedName>
    <definedName name="__________________________________al1" hidden="1">{#N/A,#N/A,FALSE,"SUMMARY";#N/A,#N/A,FALSE,"TOTAL AF";#N/A,#N/A,FALSE,"May A"}</definedName>
    <definedName name="_________________________________al1" localSheetId="1" hidden="1">{#N/A,#N/A,FALSE,"SUMMARY";#N/A,#N/A,FALSE,"TOTAL AF";#N/A,#N/A,FALSE,"May A"}</definedName>
    <definedName name="_________________________________al1" hidden="1">{#N/A,#N/A,FALSE,"SUMMARY";#N/A,#N/A,FALSE,"TOTAL AF";#N/A,#N/A,FALSE,"May A"}</definedName>
    <definedName name="________________________________al1" localSheetId="1" hidden="1">{#N/A,#N/A,FALSE,"SUMMARY";#N/A,#N/A,FALSE,"TOTAL AF";#N/A,#N/A,FALSE,"May A"}</definedName>
    <definedName name="________________________________al1" hidden="1">{#N/A,#N/A,FALSE,"SUMMARY";#N/A,#N/A,FALSE,"TOTAL AF";#N/A,#N/A,FALSE,"May A"}</definedName>
    <definedName name="______________________________al1" localSheetId="1" hidden="1">{#N/A,#N/A,FALSE,"SUMMARY";#N/A,#N/A,FALSE,"TOTAL AF";#N/A,#N/A,FALSE,"May A"}</definedName>
    <definedName name="______________________________al1" hidden="1">{#N/A,#N/A,FALSE,"SUMMARY";#N/A,#N/A,FALSE,"TOTAL AF";#N/A,#N/A,FALSE,"May A"}</definedName>
    <definedName name="_____________________________al1" localSheetId="1" hidden="1">{#N/A,#N/A,FALSE,"SUMMARY";#N/A,#N/A,FALSE,"TOTAL AF";#N/A,#N/A,FALSE,"May A"}</definedName>
    <definedName name="_____________________________al1" hidden="1">{#N/A,#N/A,FALSE,"SUMMARY";#N/A,#N/A,FALSE,"TOTAL AF";#N/A,#N/A,FALSE,"May A"}</definedName>
    <definedName name="____________________________al1" localSheetId="1" hidden="1">{#N/A,#N/A,FALSE,"SUMMARY";#N/A,#N/A,FALSE,"TOTAL AF";#N/A,#N/A,FALSE,"May A"}</definedName>
    <definedName name="____________________________al1" hidden="1">{#N/A,#N/A,FALSE,"SUMMARY";#N/A,#N/A,FALSE,"TOTAL AF";#N/A,#N/A,FALSE,"May A"}</definedName>
    <definedName name="__________________________al1" localSheetId="1" hidden="1">{#N/A,#N/A,FALSE,"SUMMARY";#N/A,#N/A,FALSE,"TOTAL AF";#N/A,#N/A,FALSE,"May A"}</definedName>
    <definedName name="__________________________al1" hidden="1">{#N/A,#N/A,FALSE,"SUMMARY";#N/A,#N/A,FALSE,"TOTAL AF";#N/A,#N/A,FALSE,"May A"}</definedName>
    <definedName name="________________________al1" localSheetId="1" hidden="1">{#N/A,#N/A,FALSE,"SUMMARY";#N/A,#N/A,FALSE,"TOTAL AF";#N/A,#N/A,FALSE,"May A"}</definedName>
    <definedName name="________________________al1" hidden="1">{#N/A,#N/A,FALSE,"SUMMARY";#N/A,#N/A,FALSE,"TOTAL AF";#N/A,#N/A,FALSE,"May A"}</definedName>
    <definedName name="______________________al1" localSheetId="1" hidden="1">{#N/A,#N/A,FALSE,"SUMMARY";#N/A,#N/A,FALSE,"TOTAL AF";#N/A,#N/A,FALSE,"May A"}</definedName>
    <definedName name="______________________al1" hidden="1">{#N/A,#N/A,FALSE,"SUMMARY";#N/A,#N/A,FALSE,"TOTAL AF";#N/A,#N/A,FALSE,"May A"}</definedName>
    <definedName name="______________________Ala1" localSheetId="1" hidden="1">{#N/A,#N/A,FALSE,"SUMMARY";#N/A,#N/A,FALSE,"TOTAL AF";#N/A,#N/A,FALSE,"May A"}</definedName>
    <definedName name="______________________Ala1" hidden="1">{#N/A,#N/A,FALSE,"SUMMARY";#N/A,#N/A,FALSE,"TOTAL AF";#N/A,#N/A,FALSE,"May A"}</definedName>
    <definedName name="______________________New2" localSheetId="1" hidden="1">{#N/A,#N/A,FALSE,"BS 16";#N/A,#N/A,FALSE,"BS 16-A";#N/A,#N/A,FALSE,"BS 16-B";#N/A,#N/A,FALSE,"BS 16-C";#N/A,#N/A,FALSE,"NAO BS 16";#N/A,#N/A,FALSE,"Attach A (1998 Targets)"}</definedName>
    <definedName name="______________________New2" hidden="1">{#N/A,#N/A,FALSE,"BS 16";#N/A,#N/A,FALSE,"BS 16-A";#N/A,#N/A,FALSE,"BS 16-B";#N/A,#N/A,FALSE,"BS 16-C";#N/A,#N/A,FALSE,"NAO BS 16";#N/A,#N/A,FALSE,"Attach A (1998 Targets)"}</definedName>
    <definedName name="______________________New2006" localSheetId="1" hidden="1">{#N/A,#N/A,FALSE,"BS 16";#N/A,#N/A,FALSE,"BS 16-A";#N/A,#N/A,FALSE,"BS 16-B";#N/A,#N/A,FALSE,"BS 16-C";#N/A,#N/A,FALSE,"NAO BS 16";#N/A,#N/A,FALSE,"Attach A (1998 Targets)"}</definedName>
    <definedName name="______________________New2006" hidden="1">{#N/A,#N/A,FALSE,"BS 16";#N/A,#N/A,FALSE,"BS 16-A";#N/A,#N/A,FALSE,"BS 16-B";#N/A,#N/A,FALSE,"BS 16-C";#N/A,#N/A,FALSE,"NAO BS 16";#N/A,#N/A,FALSE,"Attach A (1998 Targets)"}</definedName>
    <definedName name="_____________________al1" localSheetId="1" hidden="1">{#N/A,#N/A,FALSE,"SUMMARY";#N/A,#N/A,FALSE,"TOTAL AF";#N/A,#N/A,FALSE,"May A"}</definedName>
    <definedName name="_____________________al1" hidden="1">{#N/A,#N/A,FALSE,"SUMMARY";#N/A,#N/A,FALSE,"TOTAL AF";#N/A,#N/A,FALSE,"May A"}</definedName>
    <definedName name="_____________________Ala1" localSheetId="1" hidden="1">{#N/A,#N/A,FALSE,"SUMMARY";#N/A,#N/A,FALSE,"TOTAL AF";#N/A,#N/A,FALSE,"May A"}</definedName>
    <definedName name="_____________________Ala1" hidden="1">{#N/A,#N/A,FALSE,"SUMMARY";#N/A,#N/A,FALSE,"TOTAL AF";#N/A,#N/A,FALSE,"May A"}</definedName>
    <definedName name="_____________________New2" localSheetId="1" hidden="1">{#N/A,#N/A,FALSE,"BS 16";#N/A,#N/A,FALSE,"BS 16-A";#N/A,#N/A,FALSE,"BS 16-B";#N/A,#N/A,FALSE,"BS 16-C";#N/A,#N/A,FALSE,"NAO BS 16";#N/A,#N/A,FALSE,"Attach A (1998 Targets)"}</definedName>
    <definedName name="_____________________New2" hidden="1">{#N/A,#N/A,FALSE,"BS 16";#N/A,#N/A,FALSE,"BS 16-A";#N/A,#N/A,FALSE,"BS 16-B";#N/A,#N/A,FALSE,"BS 16-C";#N/A,#N/A,FALSE,"NAO BS 16";#N/A,#N/A,FALSE,"Attach A (1998 Targets)"}</definedName>
    <definedName name="_____________________New2006" localSheetId="1" hidden="1">{#N/A,#N/A,FALSE,"BS 16";#N/A,#N/A,FALSE,"BS 16-A";#N/A,#N/A,FALSE,"BS 16-B";#N/A,#N/A,FALSE,"BS 16-C";#N/A,#N/A,FALSE,"NAO BS 16";#N/A,#N/A,FALSE,"Attach A (1998 Targets)"}</definedName>
    <definedName name="_____________________New2006" hidden="1">{#N/A,#N/A,FALSE,"BS 16";#N/A,#N/A,FALSE,"BS 16-A";#N/A,#N/A,FALSE,"BS 16-B";#N/A,#N/A,FALSE,"BS 16-C";#N/A,#N/A,FALSE,"NAO BS 16";#N/A,#N/A,FALSE,"Attach A (1998 Targets)"}</definedName>
    <definedName name="____________________al1" localSheetId="1" hidden="1">{#N/A,#N/A,FALSE,"SUMMARY";#N/A,#N/A,FALSE,"TOTAL AF";#N/A,#N/A,FALSE,"May A"}</definedName>
    <definedName name="____________________al1" hidden="1">{#N/A,#N/A,FALSE,"SUMMARY";#N/A,#N/A,FALSE,"TOTAL AF";#N/A,#N/A,FALSE,"May A"}</definedName>
    <definedName name="____________________Ala1" localSheetId="1" hidden="1">{#N/A,#N/A,FALSE,"SUMMARY";#N/A,#N/A,FALSE,"TOTAL AF";#N/A,#N/A,FALSE,"May A"}</definedName>
    <definedName name="____________________Ala1" hidden="1">{#N/A,#N/A,FALSE,"SUMMARY";#N/A,#N/A,FALSE,"TOTAL AF";#N/A,#N/A,FALSE,"May A"}</definedName>
    <definedName name="____________________New2" localSheetId="1" hidden="1">{#N/A,#N/A,FALSE,"BS 16";#N/A,#N/A,FALSE,"BS 16-A";#N/A,#N/A,FALSE,"BS 16-B";#N/A,#N/A,FALSE,"BS 16-C";#N/A,#N/A,FALSE,"NAO BS 16";#N/A,#N/A,FALSE,"Attach A (1998 Targets)"}</definedName>
    <definedName name="____________________New2" hidden="1">{#N/A,#N/A,FALSE,"BS 16";#N/A,#N/A,FALSE,"BS 16-A";#N/A,#N/A,FALSE,"BS 16-B";#N/A,#N/A,FALSE,"BS 16-C";#N/A,#N/A,FALSE,"NAO BS 16";#N/A,#N/A,FALSE,"Attach A (1998 Targets)"}</definedName>
    <definedName name="____________________New2006" localSheetId="1" hidden="1">{#N/A,#N/A,FALSE,"BS 16";#N/A,#N/A,FALSE,"BS 16-A";#N/A,#N/A,FALSE,"BS 16-B";#N/A,#N/A,FALSE,"BS 16-C";#N/A,#N/A,FALSE,"NAO BS 16";#N/A,#N/A,FALSE,"Attach A (1998 Targets)"}</definedName>
    <definedName name="____________________New2006" hidden="1">{#N/A,#N/A,FALSE,"BS 16";#N/A,#N/A,FALSE,"BS 16-A";#N/A,#N/A,FALSE,"BS 16-B";#N/A,#N/A,FALSE,"BS 16-C";#N/A,#N/A,FALSE,"NAO BS 16";#N/A,#N/A,FALSE,"Attach A (1998 Targets)"}</definedName>
    <definedName name="___________________al1" localSheetId="1" hidden="1">{#N/A,#N/A,FALSE,"SUMMARY";#N/A,#N/A,FALSE,"TOTAL AF";#N/A,#N/A,FALSE,"May A"}</definedName>
    <definedName name="___________________al1" hidden="1">{#N/A,#N/A,FALSE,"SUMMARY";#N/A,#N/A,FALSE,"TOTAL AF";#N/A,#N/A,FALSE,"May A"}</definedName>
    <definedName name="___________________Ala1" localSheetId="1" hidden="1">{#N/A,#N/A,FALSE,"SUMMARY";#N/A,#N/A,FALSE,"TOTAL AF";#N/A,#N/A,FALSE,"May A"}</definedName>
    <definedName name="___________________Ala1" hidden="1">{#N/A,#N/A,FALSE,"SUMMARY";#N/A,#N/A,FALSE,"TOTAL AF";#N/A,#N/A,FALSE,"May A"}</definedName>
    <definedName name="___________________New2" localSheetId="1" hidden="1">{#N/A,#N/A,FALSE,"BS 16";#N/A,#N/A,FALSE,"BS 16-A";#N/A,#N/A,FALSE,"BS 16-B";#N/A,#N/A,FALSE,"BS 16-C";#N/A,#N/A,FALSE,"NAO BS 16";#N/A,#N/A,FALSE,"Attach A (1998 Targets)"}</definedName>
    <definedName name="___________________New2" hidden="1">{#N/A,#N/A,FALSE,"BS 16";#N/A,#N/A,FALSE,"BS 16-A";#N/A,#N/A,FALSE,"BS 16-B";#N/A,#N/A,FALSE,"BS 16-C";#N/A,#N/A,FALSE,"NAO BS 16";#N/A,#N/A,FALSE,"Attach A (1998 Targets)"}</definedName>
    <definedName name="___________________New2006" localSheetId="1" hidden="1">{#N/A,#N/A,FALSE,"BS 16";#N/A,#N/A,FALSE,"BS 16-A";#N/A,#N/A,FALSE,"BS 16-B";#N/A,#N/A,FALSE,"BS 16-C";#N/A,#N/A,FALSE,"NAO BS 16";#N/A,#N/A,FALSE,"Attach A (1998 Targets)"}</definedName>
    <definedName name="___________________New2006" hidden="1">{#N/A,#N/A,FALSE,"BS 16";#N/A,#N/A,FALSE,"BS 16-A";#N/A,#N/A,FALSE,"BS 16-B";#N/A,#N/A,FALSE,"BS 16-C";#N/A,#N/A,FALSE,"NAO BS 16";#N/A,#N/A,FALSE,"Attach A (1998 Targets)"}</definedName>
    <definedName name="__________________al1" localSheetId="1" hidden="1">{#N/A,#N/A,FALSE,"SUMMARY";#N/A,#N/A,FALSE,"TOTAL AF";#N/A,#N/A,FALSE,"May A"}</definedName>
    <definedName name="__________________al1" hidden="1">{#N/A,#N/A,FALSE,"SUMMARY";#N/A,#N/A,FALSE,"TOTAL AF";#N/A,#N/A,FALSE,"May A"}</definedName>
    <definedName name="__________________Ala1" localSheetId="1" hidden="1">{#N/A,#N/A,FALSE,"SUMMARY";#N/A,#N/A,FALSE,"TOTAL AF";#N/A,#N/A,FALSE,"May A"}</definedName>
    <definedName name="__________________Ala1" hidden="1">{#N/A,#N/A,FALSE,"SUMMARY";#N/A,#N/A,FALSE,"TOTAL AF";#N/A,#N/A,FALSE,"May A"}</definedName>
    <definedName name="__________________New2" localSheetId="1" hidden="1">{#N/A,#N/A,FALSE,"BS 16";#N/A,#N/A,FALSE,"BS 16-A";#N/A,#N/A,FALSE,"BS 16-B";#N/A,#N/A,FALSE,"BS 16-C";#N/A,#N/A,FALSE,"NAO BS 16";#N/A,#N/A,FALSE,"Attach A (1998 Targets)"}</definedName>
    <definedName name="__________________New2" hidden="1">{#N/A,#N/A,FALSE,"BS 16";#N/A,#N/A,FALSE,"BS 16-A";#N/A,#N/A,FALSE,"BS 16-B";#N/A,#N/A,FALSE,"BS 16-C";#N/A,#N/A,FALSE,"NAO BS 16";#N/A,#N/A,FALSE,"Attach A (1998 Targets)"}</definedName>
    <definedName name="__________________New2006" localSheetId="1" hidden="1">{#N/A,#N/A,FALSE,"BS 16";#N/A,#N/A,FALSE,"BS 16-A";#N/A,#N/A,FALSE,"BS 16-B";#N/A,#N/A,FALSE,"BS 16-C";#N/A,#N/A,FALSE,"NAO BS 16";#N/A,#N/A,FALSE,"Attach A (1998 Targets)"}</definedName>
    <definedName name="__________________New2006" hidden="1">{#N/A,#N/A,FALSE,"BS 16";#N/A,#N/A,FALSE,"BS 16-A";#N/A,#N/A,FALSE,"BS 16-B";#N/A,#N/A,FALSE,"BS 16-C";#N/A,#N/A,FALSE,"NAO BS 16";#N/A,#N/A,FALSE,"Attach A (1998 Targets)"}</definedName>
    <definedName name="_________________al1" localSheetId="1" hidden="1">{#N/A,#N/A,FALSE,"SUMMARY";#N/A,#N/A,FALSE,"TOTAL AF";#N/A,#N/A,FALSE,"May A"}</definedName>
    <definedName name="_________________al1" hidden="1">{#N/A,#N/A,FALSE,"SUMMARY";#N/A,#N/A,FALSE,"TOTAL AF";#N/A,#N/A,FALSE,"May A"}</definedName>
    <definedName name="_________________Ala1" localSheetId="1" hidden="1">{#N/A,#N/A,FALSE,"SUMMARY";#N/A,#N/A,FALSE,"TOTAL AF";#N/A,#N/A,FALSE,"May A"}</definedName>
    <definedName name="_________________Ala1" hidden="1">{#N/A,#N/A,FALSE,"SUMMARY";#N/A,#N/A,FALSE,"TOTAL AF";#N/A,#N/A,FALSE,"May A"}</definedName>
    <definedName name="_________________New2" localSheetId="1" hidden="1">{#N/A,#N/A,FALSE,"BS 16";#N/A,#N/A,FALSE,"BS 16-A";#N/A,#N/A,FALSE,"BS 16-B";#N/A,#N/A,FALSE,"BS 16-C";#N/A,#N/A,FALSE,"NAO BS 16";#N/A,#N/A,FALSE,"Attach A (1998 Targets)"}</definedName>
    <definedName name="_________________New2" hidden="1">{#N/A,#N/A,FALSE,"BS 16";#N/A,#N/A,FALSE,"BS 16-A";#N/A,#N/A,FALSE,"BS 16-B";#N/A,#N/A,FALSE,"BS 16-C";#N/A,#N/A,FALSE,"NAO BS 16";#N/A,#N/A,FALSE,"Attach A (1998 Targets)"}</definedName>
    <definedName name="_________________New2006" localSheetId="1" hidden="1">{#N/A,#N/A,FALSE,"BS 16";#N/A,#N/A,FALSE,"BS 16-A";#N/A,#N/A,FALSE,"BS 16-B";#N/A,#N/A,FALSE,"BS 16-C";#N/A,#N/A,FALSE,"NAO BS 16";#N/A,#N/A,FALSE,"Attach A (1998 Targets)"}</definedName>
    <definedName name="_________________New2006" hidden="1">{#N/A,#N/A,FALSE,"BS 16";#N/A,#N/A,FALSE,"BS 16-A";#N/A,#N/A,FALSE,"BS 16-B";#N/A,#N/A,FALSE,"BS 16-C";#N/A,#N/A,FALSE,"NAO BS 16";#N/A,#N/A,FALSE,"Attach A (1998 Targets)"}</definedName>
    <definedName name="________________al1" localSheetId="1" hidden="1">{#N/A,#N/A,FALSE,"SUMMARY";#N/A,#N/A,FALSE,"TOTAL AF";#N/A,#N/A,FALSE,"May A"}</definedName>
    <definedName name="________________al1" hidden="1">{#N/A,#N/A,FALSE,"SUMMARY";#N/A,#N/A,FALSE,"TOTAL AF";#N/A,#N/A,FALSE,"May A"}</definedName>
    <definedName name="________________Ala1" localSheetId="1" hidden="1">{#N/A,#N/A,FALSE,"SUMMARY";#N/A,#N/A,FALSE,"TOTAL AF";#N/A,#N/A,FALSE,"May A"}</definedName>
    <definedName name="________________Ala1" hidden="1">{#N/A,#N/A,FALSE,"SUMMARY";#N/A,#N/A,FALSE,"TOTAL AF";#N/A,#N/A,FALSE,"May A"}</definedName>
    <definedName name="________________New2" localSheetId="1" hidden="1">{#N/A,#N/A,FALSE,"BS 16";#N/A,#N/A,FALSE,"BS 16-A";#N/A,#N/A,FALSE,"BS 16-B";#N/A,#N/A,FALSE,"BS 16-C";#N/A,#N/A,FALSE,"NAO BS 16";#N/A,#N/A,FALSE,"Attach A (1998 Targets)"}</definedName>
    <definedName name="________________New2" hidden="1">{#N/A,#N/A,FALSE,"BS 16";#N/A,#N/A,FALSE,"BS 16-A";#N/A,#N/A,FALSE,"BS 16-B";#N/A,#N/A,FALSE,"BS 16-C";#N/A,#N/A,FALSE,"NAO BS 16";#N/A,#N/A,FALSE,"Attach A (1998 Targets)"}</definedName>
    <definedName name="________________New2006" localSheetId="1" hidden="1">{#N/A,#N/A,FALSE,"BS 16";#N/A,#N/A,FALSE,"BS 16-A";#N/A,#N/A,FALSE,"BS 16-B";#N/A,#N/A,FALSE,"BS 16-C";#N/A,#N/A,FALSE,"NAO BS 16";#N/A,#N/A,FALSE,"Attach A (1998 Targets)"}</definedName>
    <definedName name="________________New2006" hidden="1">{#N/A,#N/A,FALSE,"BS 16";#N/A,#N/A,FALSE,"BS 16-A";#N/A,#N/A,FALSE,"BS 16-B";#N/A,#N/A,FALSE,"BS 16-C";#N/A,#N/A,FALSE,"NAO BS 16";#N/A,#N/A,FALSE,"Attach A (1998 Targets)"}</definedName>
    <definedName name="__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__TT20" hidden="1">{0,0,0,0;0,0,0,0;0,0,0,0;0,0,0,0;0,0,0,0;0,0,0,0;0,0,0,0;0,0,0,0;0,0,0,0;0,0,0,0;0,0,0,0;0,0,0,0;0,#VALUE!,0,0;0,0,0,0;0,0,0,0;0,0,0,0;4.02506300418233E-305,0,0,0;0,0,0,0;3.33761291040418E-308,5.56268889233185E-308,8.90030392771069E-308,1.55755255047865E-307;2.6700903295667E-307,4.45015111635219E-307,0,0}</definedName>
    <definedName name="_______________al1" localSheetId="1" hidden="1">{#N/A,#N/A,FALSE,"SUMMARY";#N/A,#N/A,FALSE,"TOTAL AF";#N/A,#N/A,FALSE,"May A"}</definedName>
    <definedName name="_______________al1" hidden="1">{#N/A,#N/A,FALSE,"SUMMARY";#N/A,#N/A,FALSE,"TOTAL AF";#N/A,#N/A,FALSE,"May A"}</definedName>
    <definedName name="_______________Ala1" localSheetId="1" hidden="1">{#N/A,#N/A,FALSE,"SUMMARY";#N/A,#N/A,FALSE,"TOTAL AF";#N/A,#N/A,FALSE,"May A"}</definedName>
    <definedName name="_______________Ala1" hidden="1">{#N/A,#N/A,FALSE,"SUMMARY";#N/A,#N/A,FALSE,"TOTAL AF";#N/A,#N/A,FALSE,"May A"}</definedName>
    <definedName name="__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New2" localSheetId="1" hidden="1">{#N/A,#N/A,FALSE,"BS 16";#N/A,#N/A,FALSE,"BS 16-A";#N/A,#N/A,FALSE,"BS 16-B";#N/A,#N/A,FALSE,"BS 16-C";#N/A,#N/A,FALSE,"NAO BS 16";#N/A,#N/A,FALSE,"Attach A (1998 Targets)"}</definedName>
    <definedName name="_______________New2" hidden="1">{#N/A,#N/A,FALSE,"BS 16";#N/A,#N/A,FALSE,"BS 16-A";#N/A,#N/A,FALSE,"BS 16-B";#N/A,#N/A,FALSE,"BS 16-C";#N/A,#N/A,FALSE,"NAO BS 16";#N/A,#N/A,FALSE,"Attach A (1998 Targets)"}</definedName>
    <definedName name="_______________New2006" localSheetId="1" hidden="1">{#N/A,#N/A,FALSE,"BS 16";#N/A,#N/A,FALSE,"BS 16-A";#N/A,#N/A,FALSE,"BS 16-B";#N/A,#N/A,FALSE,"BS 16-C";#N/A,#N/A,FALSE,"NAO BS 16";#N/A,#N/A,FALSE,"Attach A (1998 Targets)"}</definedName>
    <definedName name="_______________New2006" hidden="1">{#N/A,#N/A,FALSE,"BS 16";#N/A,#N/A,FALSE,"BS 16-A";#N/A,#N/A,FALSE,"BS 16-B";#N/A,#N/A,FALSE,"BS 16-C";#N/A,#N/A,FALSE,"NAO BS 16";#N/A,#N/A,FALSE,"Attach A (1998 Targets)"}</definedName>
    <definedName name="_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_TT20" hidden="1">{0,0,0,0;0,0,0,0;0,0,0,0;0,0,0,0;0,0,0,0;0,0,0,0;0,0,0,0;0,0,0,0;0,0,0,0;0,0,0,0;0,0,0,0;0,0,0,0;0,#VALUE!,0,0;0,0,0,0;0,0,0,0;0,0,0,0;4.02506300418233E-305,0,0,0;0,0,0,0;3.33761291040418E-308,5.56268889233185E-308,8.90030392771069E-308,1.55755255047865E-307;2.6700903295667E-307,4.45015111635219E-307,0,0}</definedName>
    <definedName name="______________al1" localSheetId="1" hidden="1">{#N/A,#N/A,FALSE,"SUMMARY";#N/A,#N/A,FALSE,"TOTAL AF";#N/A,#N/A,FALSE,"May A"}</definedName>
    <definedName name="______________al1" hidden="1">{#N/A,#N/A,FALSE,"SUMMARY";#N/A,#N/A,FALSE,"TOTAL AF";#N/A,#N/A,FALSE,"May A"}</definedName>
    <definedName name="______________Ala1" localSheetId="1" hidden="1">{#N/A,#N/A,FALSE,"SUMMARY";#N/A,#N/A,FALSE,"TOTAL AF";#N/A,#N/A,FALSE,"May A"}</definedName>
    <definedName name="______________Ala1" hidden="1">{#N/A,#N/A,FALSE,"SUMMARY";#N/A,#N/A,FALSE,"TOTAL AF";#N/A,#N/A,FALSE,"May A"}</definedName>
    <definedName name="_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New2" localSheetId="1" hidden="1">{#N/A,#N/A,FALSE,"BS 16";#N/A,#N/A,FALSE,"BS 16-A";#N/A,#N/A,FALSE,"BS 16-B";#N/A,#N/A,FALSE,"BS 16-C";#N/A,#N/A,FALSE,"NAO BS 16";#N/A,#N/A,FALSE,"Attach A (1998 Targets)"}</definedName>
    <definedName name="______________New2" hidden="1">{#N/A,#N/A,FALSE,"BS 16";#N/A,#N/A,FALSE,"BS 16-A";#N/A,#N/A,FALSE,"BS 16-B";#N/A,#N/A,FALSE,"BS 16-C";#N/A,#N/A,FALSE,"NAO BS 16";#N/A,#N/A,FALSE,"Attach A (1998 Targets)"}</definedName>
    <definedName name="______________New2006" localSheetId="1" hidden="1">{#N/A,#N/A,FALSE,"BS 16";#N/A,#N/A,FALSE,"BS 16-A";#N/A,#N/A,FALSE,"BS 16-B";#N/A,#N/A,FALSE,"BS 16-C";#N/A,#N/A,FALSE,"NAO BS 16";#N/A,#N/A,FALSE,"Attach A (1998 Targets)"}</definedName>
    <definedName name="______________New2006" hidden="1">{#N/A,#N/A,FALSE,"BS 16";#N/A,#N/A,FALSE,"BS 16-A";#N/A,#N/A,FALSE,"BS 16-B";#N/A,#N/A,FALSE,"BS 16-C";#N/A,#N/A,FALSE,"NAO BS 16";#N/A,#N/A,FALSE,"Attach A (1998 Targets)"}</definedName>
    <definedName name="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TT20" hidden="1">{0,0,0,0;0,0,0,0;0,0,0,0;0,0,0,0;0,0,0,0;0,0,0,0;0,0,0,0;0,0,0,0;0,0,0,0;0,0,0,0;0,0,0,0;0,0,0,0;0,#VALUE!,0,0;0,0,0,0;0,0,0,0;0,0,0,0;4.02506300418233E-305,0,0,0;0,0,0,0;3.33761291040418E-308,5.56268889233185E-308,8.90030392771069E-308,1.55755255047865E-307;2.6700903295667E-307,4.45015111635219E-307,0,0}</definedName>
    <definedName name="_____________A11" localSheetId="1" hidden="1">{#N/A,#N/A,FALSE,"Umsatz 99";#N/A,#N/A,FALSE,"ER 99 "}</definedName>
    <definedName name="_____________A11" hidden="1">{#N/A,#N/A,FALSE,"Umsatz 99";#N/A,#N/A,FALSE,"ER 99 "}</definedName>
    <definedName name="_____________al1" localSheetId="1" hidden="1">{#N/A,#N/A,FALSE,"SUMMARY";#N/A,#N/A,FALSE,"TOTAL AF";#N/A,#N/A,FALSE,"May A"}</definedName>
    <definedName name="_____________al1" hidden="1">{#N/A,#N/A,FALSE,"SUMMARY";#N/A,#N/A,FALSE,"TOTAL AF";#N/A,#N/A,FALSE,"May A"}</definedName>
    <definedName name="_____________Ala1" localSheetId="1" hidden="1">{#N/A,#N/A,FALSE,"SUMMARY";#N/A,#N/A,FALSE,"TOTAL AF";#N/A,#N/A,FALSE,"May A"}</definedName>
    <definedName name="_____________Ala1" hidden="1">{#N/A,#N/A,FALSE,"SUMMARY";#N/A,#N/A,FALSE,"TOTAL AF";#N/A,#N/A,FALSE,"May A"}</definedName>
    <definedName name="_____________c" localSheetId="1" hidden="1">{"Fiesta Facer Page",#N/A,FALSE,"Q_C_S";"Fiesta Main Page",#N/A,FALSE,"V_L";"Fiesta 95BP Struct",#N/A,FALSE,"StructBP";"Fiesta Post 95BP Struct",#N/A,FALSE,"AdjStructBP"}</definedName>
    <definedName name="_____________c" hidden="1">{"Fiesta Facer Page",#N/A,FALSE,"Q_C_S";"Fiesta Main Page",#N/A,FALSE,"V_L";"Fiesta 95BP Struct",#N/A,FALSE,"StructBP";"Fiesta Post 95BP Struct",#N/A,FALSE,"AdjStructBP"}</definedName>
    <definedName name="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New2" localSheetId="1" hidden="1">{#N/A,#N/A,FALSE,"BS 16";#N/A,#N/A,FALSE,"BS 16-A";#N/A,#N/A,FALSE,"BS 16-B";#N/A,#N/A,FALSE,"BS 16-C";#N/A,#N/A,FALSE,"NAO BS 16";#N/A,#N/A,FALSE,"Attach A (1998 Targets)"}</definedName>
    <definedName name="_____________New2" hidden="1">{#N/A,#N/A,FALSE,"BS 16";#N/A,#N/A,FALSE,"BS 16-A";#N/A,#N/A,FALSE,"BS 16-B";#N/A,#N/A,FALSE,"BS 16-C";#N/A,#N/A,FALSE,"NAO BS 16";#N/A,#N/A,FALSE,"Attach A (1998 Targets)"}</definedName>
    <definedName name="_____________New2006" localSheetId="1" hidden="1">{#N/A,#N/A,FALSE,"BS 16";#N/A,#N/A,FALSE,"BS 16-A";#N/A,#N/A,FALSE,"BS 16-B";#N/A,#N/A,FALSE,"BS 16-C";#N/A,#N/A,FALSE,"NAO BS 16";#N/A,#N/A,FALSE,"Attach A (1998 Targets)"}</definedName>
    <definedName name="_____________New2006" hidden="1">{#N/A,#N/A,FALSE,"BS 16";#N/A,#N/A,FALSE,"BS 16-A";#N/A,#N/A,FALSE,"BS 16-B";#N/A,#N/A,FALSE,"BS 16-C";#N/A,#N/A,FALSE,"NAO BS 16";#N/A,#N/A,FALSE,"Attach A (1998 Targets)"}</definedName>
    <definedName name="____________A11" localSheetId="1" hidden="1">{#N/A,#N/A,FALSE,"Umsatz 99";#N/A,#N/A,FALSE,"ER 99 "}</definedName>
    <definedName name="____________A11" hidden="1">{#N/A,#N/A,FALSE,"Umsatz 99";#N/A,#N/A,FALSE,"ER 99 "}</definedName>
    <definedName name="____________al1" localSheetId="1" hidden="1">{#N/A,#N/A,FALSE,"SUMMARY";#N/A,#N/A,FALSE,"TOTAL AF";#N/A,#N/A,FALSE,"May A"}</definedName>
    <definedName name="____________al1" hidden="1">{#N/A,#N/A,FALSE,"SUMMARY";#N/A,#N/A,FALSE,"TOTAL AF";#N/A,#N/A,FALSE,"May A"}</definedName>
    <definedName name="____________Ala1" localSheetId="1" hidden="1">{#N/A,#N/A,FALSE,"SUMMARY";#N/A,#N/A,FALSE,"TOTAL AF";#N/A,#N/A,FALSE,"May A"}</definedName>
    <definedName name="____________Ala1" hidden="1">{#N/A,#N/A,FALSE,"SUMMARY";#N/A,#N/A,FALSE,"TOTAL AF";#N/A,#N/A,FALSE,"May A"}</definedName>
    <definedName name="____________c" localSheetId="1" hidden="1">{"Fiesta Facer Page",#N/A,FALSE,"Q_C_S";"Fiesta Main Page",#N/A,FALSE,"V_L";"Fiesta 95BP Struct",#N/A,FALSE,"StructBP";"Fiesta Post 95BP Struct",#N/A,FALSE,"AdjStructBP"}</definedName>
    <definedName name="____________c" hidden="1">{"Fiesta Facer Page",#N/A,FALSE,"Q_C_S";"Fiesta Main Page",#N/A,FALSE,"V_L";"Fiesta 95BP Struct",#N/A,FALSE,"StructBP";"Fiesta Post 95BP Struct",#N/A,FALSE,"AdjStructBP"}</definedName>
    <definedName name="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New2" localSheetId="1" hidden="1">{#N/A,#N/A,FALSE,"BS 16";#N/A,#N/A,FALSE,"BS 16-A";#N/A,#N/A,FALSE,"BS 16-B";#N/A,#N/A,FALSE,"BS 16-C";#N/A,#N/A,FALSE,"NAO BS 16";#N/A,#N/A,FALSE,"Attach A (1998 Targets)"}</definedName>
    <definedName name="____________New2" hidden="1">{#N/A,#N/A,FALSE,"BS 16";#N/A,#N/A,FALSE,"BS 16-A";#N/A,#N/A,FALSE,"BS 16-B";#N/A,#N/A,FALSE,"BS 16-C";#N/A,#N/A,FALSE,"NAO BS 16";#N/A,#N/A,FALSE,"Attach A (1998 Targets)"}</definedName>
    <definedName name="____________New2006" localSheetId="1" hidden="1">{#N/A,#N/A,FALSE,"BS 16";#N/A,#N/A,FALSE,"BS 16-A";#N/A,#N/A,FALSE,"BS 16-B";#N/A,#N/A,FALSE,"BS 16-C";#N/A,#N/A,FALSE,"NAO BS 16";#N/A,#N/A,FALSE,"Attach A (1998 Targets)"}</definedName>
    <definedName name="____________New2006" hidden="1">{#N/A,#N/A,FALSE,"BS 16";#N/A,#N/A,FALSE,"BS 16-A";#N/A,#N/A,FALSE,"BS 16-B";#N/A,#N/A,FALSE,"BS 16-C";#N/A,#N/A,FALSE,"NAO BS 16";#N/A,#N/A,FALSE,"Attach A (1998 Targets)"}</definedName>
    <definedName name="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TT20" hidden="1">{0,0,0,0;0,0,0,0;0,0,0,0;0,0,0,0;0,0,0,0;0,0,0,0;0,0,0,0;0,0,0,0;0,0,0,0;0,0,0,0;0,0,0,0;0,0,0,0;0,#VALUE!,0,0;0,0,0,0;0,0,0,0;0,0,0,0;4.02506300418233E-305,0,0,0;0,0,0,0;3.33761291040418E-308,5.56268889233185E-308,8.90030392771069E-308,1.55755255047865E-307;2.6700903295667E-307,4.45015111635219E-307,0,0}</definedName>
    <definedName name="___________Ala1" localSheetId="1" hidden="1">{#N/A,#N/A,FALSE,"SUMMARY";#N/A,#N/A,FALSE,"TOTAL AF";#N/A,#N/A,FALSE,"May A"}</definedName>
    <definedName name="___________Ala1" hidden="1">{#N/A,#N/A,FALSE,"SUMMARY";#N/A,#N/A,FALSE,"TOTAL AF";#N/A,#N/A,FALSE,"May A"}</definedName>
    <definedName name="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New2" localSheetId="1" hidden="1">{#N/A,#N/A,FALSE,"BS 16";#N/A,#N/A,FALSE,"BS 16-A";#N/A,#N/A,FALSE,"BS 16-B";#N/A,#N/A,FALSE,"BS 16-C";#N/A,#N/A,FALSE,"NAO BS 16";#N/A,#N/A,FALSE,"Attach A (1998 Targets)"}</definedName>
    <definedName name="___________New2" hidden="1">{#N/A,#N/A,FALSE,"BS 16";#N/A,#N/A,FALSE,"BS 16-A";#N/A,#N/A,FALSE,"BS 16-B";#N/A,#N/A,FALSE,"BS 16-C";#N/A,#N/A,FALSE,"NAO BS 16";#N/A,#N/A,FALSE,"Attach A (1998 Targets)"}</definedName>
    <definedName name="___________New2006" localSheetId="1" hidden="1">{#N/A,#N/A,FALSE,"BS 16";#N/A,#N/A,FALSE,"BS 16-A";#N/A,#N/A,FALSE,"BS 16-B";#N/A,#N/A,FALSE,"BS 16-C";#N/A,#N/A,FALSE,"NAO BS 16";#N/A,#N/A,FALSE,"Attach A (1998 Targets)"}</definedName>
    <definedName name="___________New2006" hidden="1">{#N/A,#N/A,FALSE,"BS 16";#N/A,#N/A,FALSE,"BS 16-A";#N/A,#N/A,FALSE,"BS 16-B";#N/A,#N/A,FALSE,"BS 16-C";#N/A,#N/A,FALSE,"NAO BS 16";#N/A,#N/A,FALSE,"Attach A (1998 Targets)"}</definedName>
    <definedName name="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TT20" hidden="1">{0,0,0,0;0,0,0,0;0,0,0,0;0,0,0,0;0,0,0,0;0,0,0,0;0,0,0,0;0,0,0,0;0,0,0,0;0,0,0,0;0,0,0,0;0,0,0,0;0,#VALUE!,0,0;0,0,0,0;0,0,0,0;0,0,0,0;4.02506300418233E-305,0,0,0;0,0,0,0;3.33761291040418E-308,5.56268889233185E-308,8.90030392771069E-308,1.55755255047865E-307;2.6700903295667E-307,4.45015111635219E-307,0,0}</definedName>
    <definedName name="__________A11" localSheetId="1" hidden="1">{#N/A,#N/A,FALSE,"Umsatz 99";#N/A,#N/A,FALSE,"ER 99 "}</definedName>
    <definedName name="__________A11" hidden="1">{#N/A,#N/A,FALSE,"Umsatz 99";#N/A,#N/A,FALSE,"ER 99 "}</definedName>
    <definedName name="__________al1" localSheetId="1" hidden="1">{#N/A,#N/A,FALSE,"SUMMARY";#N/A,#N/A,FALSE,"TOTAL AF";#N/A,#N/A,FALSE,"May A"}</definedName>
    <definedName name="__________al1" hidden="1">{#N/A,#N/A,FALSE,"SUMMARY";#N/A,#N/A,FALSE,"TOTAL AF";#N/A,#N/A,FALSE,"May A"}</definedName>
    <definedName name="__________Ala1" localSheetId="1" hidden="1">{#N/A,#N/A,FALSE,"SUMMARY";#N/A,#N/A,FALSE,"TOTAL AF";#N/A,#N/A,FALSE,"May A"}</definedName>
    <definedName name="__________Ala1" hidden="1">{#N/A,#N/A,FALSE,"SUMMARY";#N/A,#N/A,FALSE,"TOTAL AF";#N/A,#N/A,FALSE,"May A"}</definedName>
    <definedName name="__________c" localSheetId="1" hidden="1">{"Fiesta Facer Page",#N/A,FALSE,"Q_C_S";"Fiesta Main Page",#N/A,FALSE,"V_L";"Fiesta 95BP Struct",#N/A,FALSE,"StructBP";"Fiesta Post 95BP Struct",#N/A,FALSE,"AdjStructBP"}</definedName>
    <definedName name="__________c" hidden="1">{"Fiesta Facer Page",#N/A,FALSE,"Q_C_S";"Fiesta Main Page",#N/A,FALSE,"V_L";"Fiesta 95BP Struct",#N/A,FALSE,"StructBP";"Fiesta Post 95BP Struct",#N/A,FALSE,"AdjStructBP"}</definedName>
    <definedName name="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New2" localSheetId="1" hidden="1">{#N/A,#N/A,FALSE,"BS 16";#N/A,#N/A,FALSE,"BS 16-A";#N/A,#N/A,FALSE,"BS 16-B";#N/A,#N/A,FALSE,"BS 16-C";#N/A,#N/A,FALSE,"NAO BS 16";#N/A,#N/A,FALSE,"Attach A (1998 Targets)"}</definedName>
    <definedName name="__________New2" hidden="1">{#N/A,#N/A,FALSE,"BS 16";#N/A,#N/A,FALSE,"BS 16-A";#N/A,#N/A,FALSE,"BS 16-B";#N/A,#N/A,FALSE,"BS 16-C";#N/A,#N/A,FALSE,"NAO BS 16";#N/A,#N/A,FALSE,"Attach A (1998 Targets)"}</definedName>
    <definedName name="__________New2006" localSheetId="1" hidden="1">{#N/A,#N/A,FALSE,"BS 16";#N/A,#N/A,FALSE,"BS 16-A";#N/A,#N/A,FALSE,"BS 16-B";#N/A,#N/A,FALSE,"BS 16-C";#N/A,#N/A,FALSE,"NAO BS 16";#N/A,#N/A,FALSE,"Attach A (1998 Targets)"}</definedName>
    <definedName name="__________New2006" hidden="1">{#N/A,#N/A,FALSE,"BS 16";#N/A,#N/A,FALSE,"BS 16-A";#N/A,#N/A,FALSE,"BS 16-B";#N/A,#N/A,FALSE,"BS 16-C";#N/A,#N/A,FALSE,"NAO BS 16";#N/A,#N/A,FALSE,"Attach A (1998 Targets)"}</definedName>
    <definedName name="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TT20" hidden="1">{0,0,0,0;0,0,0,0;0,0,0,0;0,0,0,0;0,0,0,0;0,0,0,0;0,0,0,0;0,0,0,0;0,0,0,0;0,0,0,0;0,0,0,0;0,0,0,0;0,#VALUE!,0,0;0,0,0,0;0,0,0,0;0,0,0,0;4.02506300418233E-305,0,0,0;0,0,0,0;3.33761291040418E-308,5.56268889233185E-308,8.90030392771069E-308,1.55755255047865E-307;2.6700903295667E-307,4.45015111635219E-307,0,0}</definedName>
    <definedName name="_________Ala1" localSheetId="1" hidden="1">{#N/A,#N/A,FALSE,"SUMMARY";#N/A,#N/A,FALSE,"TOTAL AF";#N/A,#N/A,FALSE,"May A"}</definedName>
    <definedName name="_________Ala1" hidden="1">{#N/A,#N/A,FALSE,"SUMMARY";#N/A,#N/A,FALSE,"TOTAL AF";#N/A,#N/A,FALSE,"May A"}</definedName>
    <definedName name="_________New2" localSheetId="1" hidden="1">{#N/A,#N/A,FALSE,"BS 16";#N/A,#N/A,FALSE,"BS 16-A";#N/A,#N/A,FALSE,"BS 16-B";#N/A,#N/A,FALSE,"BS 16-C";#N/A,#N/A,FALSE,"NAO BS 16";#N/A,#N/A,FALSE,"Attach A (1998 Targets)"}</definedName>
    <definedName name="_________New2" hidden="1">{#N/A,#N/A,FALSE,"BS 16";#N/A,#N/A,FALSE,"BS 16-A";#N/A,#N/A,FALSE,"BS 16-B";#N/A,#N/A,FALSE,"BS 16-C";#N/A,#N/A,FALSE,"NAO BS 16";#N/A,#N/A,FALSE,"Attach A (1998 Targets)"}</definedName>
    <definedName name="_________New2006" localSheetId="1" hidden="1">{#N/A,#N/A,FALSE,"BS 16";#N/A,#N/A,FALSE,"BS 16-A";#N/A,#N/A,FALSE,"BS 16-B";#N/A,#N/A,FALSE,"BS 16-C";#N/A,#N/A,FALSE,"NAO BS 16";#N/A,#N/A,FALSE,"Attach A (1998 Targets)"}</definedName>
    <definedName name="_________New2006" hidden="1">{#N/A,#N/A,FALSE,"BS 16";#N/A,#N/A,FALSE,"BS 16-A";#N/A,#N/A,FALSE,"BS 16-B";#N/A,#N/A,FALSE,"BS 16-C";#N/A,#N/A,FALSE,"NAO BS 16";#N/A,#N/A,FALSE,"Attach A (1998 Targets)"}</definedName>
    <definedName name="________al1" localSheetId="1" hidden="1">{#N/A,#N/A,FALSE,"SUMMARY";#N/A,#N/A,FALSE,"TOTAL AF";#N/A,#N/A,FALSE,"May A"}</definedName>
    <definedName name="________al1" hidden="1">{#N/A,#N/A,FALSE,"SUMMARY";#N/A,#N/A,FALSE,"TOTAL AF";#N/A,#N/A,FALSE,"May A"}</definedName>
    <definedName name="________Ala1" localSheetId="1" hidden="1">{#N/A,#N/A,FALSE,"SUMMARY";#N/A,#N/A,FALSE,"TOTAL AF";#N/A,#N/A,FALSE,"May A"}</definedName>
    <definedName name="________Ala1" hidden="1">{#N/A,#N/A,FALSE,"SUMMARY";#N/A,#N/A,FALSE,"TOTAL AF";#N/A,#N/A,FALSE,"May A"}</definedName>
    <definedName name="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New2" localSheetId="1" hidden="1">{#N/A,#N/A,FALSE,"BS 16";#N/A,#N/A,FALSE,"BS 16-A";#N/A,#N/A,FALSE,"BS 16-B";#N/A,#N/A,FALSE,"BS 16-C";#N/A,#N/A,FALSE,"NAO BS 16";#N/A,#N/A,FALSE,"Attach A (1998 Targets)"}</definedName>
    <definedName name="________New2" hidden="1">{#N/A,#N/A,FALSE,"BS 16";#N/A,#N/A,FALSE,"BS 16-A";#N/A,#N/A,FALSE,"BS 16-B";#N/A,#N/A,FALSE,"BS 16-C";#N/A,#N/A,FALSE,"NAO BS 16";#N/A,#N/A,FALSE,"Attach A (1998 Targets)"}</definedName>
    <definedName name="________New2006" localSheetId="1" hidden="1">{#N/A,#N/A,FALSE,"BS 16";#N/A,#N/A,FALSE,"BS 16-A";#N/A,#N/A,FALSE,"BS 16-B";#N/A,#N/A,FALSE,"BS 16-C";#N/A,#N/A,FALSE,"NAO BS 16";#N/A,#N/A,FALSE,"Attach A (1998 Targets)"}</definedName>
    <definedName name="________New2006" hidden="1">{#N/A,#N/A,FALSE,"BS 16";#N/A,#N/A,FALSE,"BS 16-A";#N/A,#N/A,FALSE,"BS 16-B";#N/A,#N/A,FALSE,"BS 16-C";#N/A,#N/A,FALSE,"NAO BS 16";#N/A,#N/A,FALSE,"Attach A (1998 Targets)"}</definedName>
    <definedName name="________TT20" localSheetId="1" hidden="1">{0,0,0,0;0,0,0,0;0,0,0,0;0,0,0,0;0,0,0,0;0,0,0,0;0,0,0,0;0,0,0,0;0,0,0,0;0,0,0,0;0,0,0,0;0,0,0,0;0,#VALUE!,0,0;0,0,0,0;0,0,0,0;0,0,0,0;4.02506300418233E-305,0,0,0;0,0,0,0;3.33761291040418E-308,5.56268889233185E-308,8.90030392771069E-308,1.55755255047865E-307;2.6700903295667E-307,4.45015111635219E-307,0,0}</definedName>
    <definedName name="________TT20" hidden="1">{0,0,0,0;0,0,0,0;0,0,0,0;0,0,0,0;0,0,0,0;0,0,0,0;0,0,0,0;0,0,0,0;0,0,0,0;0,0,0,0;0,0,0,0;0,0,0,0;0,#VALUE!,0,0;0,0,0,0;0,0,0,0;0,0,0,0;4.02506300418233E-305,0,0,0;0,0,0,0;3.33761291040418E-308,5.56268889233185E-308,8.90030392771069E-308,1.55755255047865E-307;2.6700903295667E-307,4.45015111635219E-307,0,0}</definedName>
    <definedName name="_______al1" localSheetId="1" hidden="1">{#N/A,#N/A,FALSE,"SUMMARY";#N/A,#N/A,FALSE,"TOTAL AF";#N/A,#N/A,FALSE,"May A"}</definedName>
    <definedName name="_______al1" hidden="1">{#N/A,#N/A,FALSE,"SUMMARY";#N/A,#N/A,FALSE,"TOTAL AF";#N/A,#N/A,FALSE,"May A"}</definedName>
    <definedName name="_______Ala1" localSheetId="1" hidden="1">{#N/A,#N/A,FALSE,"SUMMARY";#N/A,#N/A,FALSE,"TOTAL AF";#N/A,#N/A,FALSE,"May A"}</definedName>
    <definedName name="_______Ala1" hidden="1">{#N/A,#N/A,FALSE,"SUMMARY";#N/A,#N/A,FALSE,"TOTAL AF";#N/A,#N/A,FALSE,"May A"}</definedName>
    <definedName name="_______Aus2" localSheetId="1" hidden="1">{"february96",#N/A,FALSE,"report"}</definedName>
    <definedName name="_______Aus2" hidden="1">{"february96",#N/A,FALSE,"report"}</definedName>
    <definedName name="_______New2" localSheetId="1" hidden="1">{#N/A,#N/A,FALSE,"BS 16";#N/A,#N/A,FALSE,"BS 16-A";#N/A,#N/A,FALSE,"BS 16-B";#N/A,#N/A,FALSE,"BS 16-C";#N/A,#N/A,FALSE,"NAO BS 16";#N/A,#N/A,FALSE,"Attach A (1998 Targets)"}</definedName>
    <definedName name="_______New2" hidden="1">{#N/A,#N/A,FALSE,"BS 16";#N/A,#N/A,FALSE,"BS 16-A";#N/A,#N/A,FALSE,"BS 16-B";#N/A,#N/A,FALSE,"BS 16-C";#N/A,#N/A,FALSE,"NAO BS 16";#N/A,#N/A,FALSE,"Attach A (1998 Targets)"}</definedName>
    <definedName name="_______New2006" localSheetId="1" hidden="1">{#N/A,#N/A,FALSE,"BS 16";#N/A,#N/A,FALSE,"BS 16-A";#N/A,#N/A,FALSE,"BS 16-B";#N/A,#N/A,FALSE,"BS 16-C";#N/A,#N/A,FALSE,"NAO BS 16";#N/A,#N/A,FALSE,"Attach A (1998 Targets)"}</definedName>
    <definedName name="_______New2006" hidden="1">{#N/A,#N/A,FALSE,"BS 16";#N/A,#N/A,FALSE,"BS 16-A";#N/A,#N/A,FALSE,"BS 16-B";#N/A,#N/A,FALSE,"BS 16-C";#N/A,#N/A,FALSE,"NAO BS 16";#N/A,#N/A,FALSE,"Attach A (1998 Targets)"}</definedName>
    <definedName name="______al1" localSheetId="1" hidden="1">{#N/A,#N/A,FALSE,"SUMMARY";#N/A,#N/A,FALSE,"TOTAL AF";#N/A,#N/A,FALSE,"May A"}</definedName>
    <definedName name="______al1" hidden="1">{#N/A,#N/A,FALSE,"SUMMARY";#N/A,#N/A,FALSE,"TOTAL AF";#N/A,#N/A,FALSE,"May A"}</definedName>
    <definedName name="______Ala1" localSheetId="1" hidden="1">{#N/A,#N/A,FALSE,"SUMMARY";#N/A,#N/A,FALSE,"TOTAL AF";#N/A,#N/A,FALSE,"May A"}</definedName>
    <definedName name="______Ala1" hidden="1">{#N/A,#N/A,FALSE,"SUMMARY";#N/A,#N/A,FALSE,"TOTAL AF";#N/A,#N/A,FALSE,"May A"}</definedName>
    <definedName name="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New2" localSheetId="1" hidden="1">{#N/A,#N/A,FALSE,"BS 16";#N/A,#N/A,FALSE,"BS 16-A";#N/A,#N/A,FALSE,"BS 16-B";#N/A,#N/A,FALSE,"BS 16-C";#N/A,#N/A,FALSE,"NAO BS 16";#N/A,#N/A,FALSE,"Attach A (1998 Targets)"}</definedName>
    <definedName name="______New2" hidden="1">{#N/A,#N/A,FALSE,"BS 16";#N/A,#N/A,FALSE,"BS 16-A";#N/A,#N/A,FALSE,"BS 16-B";#N/A,#N/A,FALSE,"BS 16-C";#N/A,#N/A,FALSE,"NAO BS 16";#N/A,#N/A,FALSE,"Attach A (1998 Targets)"}</definedName>
    <definedName name="______New2006" localSheetId="1" hidden="1">{#N/A,#N/A,FALSE,"BS 16";#N/A,#N/A,FALSE,"BS 16-A";#N/A,#N/A,FALSE,"BS 16-B";#N/A,#N/A,FALSE,"BS 16-C";#N/A,#N/A,FALSE,"NAO BS 16";#N/A,#N/A,FALSE,"Attach A (1998 Targets)"}</definedName>
    <definedName name="______New2006" hidden="1">{#N/A,#N/A,FALSE,"BS 16";#N/A,#N/A,FALSE,"BS 16-A";#N/A,#N/A,FALSE,"BS 16-B";#N/A,#N/A,FALSE,"BS 16-C";#N/A,#N/A,FALSE,"NAO BS 16";#N/A,#N/A,FALSE,"Attach A (1998 Targets)"}</definedName>
    <definedName name="__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T20" localSheetId="1" hidden="1">{0,0,0,0;0,0,0,0;0,0,0,0;0,0,0,0;0,0,0,0;0,0,0,0;0,0,0,0;0,0,0,0;0,0,0,0;0,0,0,0;0,0,0,0;0,0,0,0;0,#VALUE!,0,0;0,0,0,0;0,0,0,0;0,0,0,0;4.02506300418233E-305,0,0,0;0,0,0,0;3.33761291040418E-308,5.56268889233185E-308,8.90030392771069E-308,1.55755255047865E-307;2.6700903295667E-307,4.45015111635219E-307,0,0}</definedName>
    <definedName name="______TT20" hidden="1">{0,0,0,0;0,0,0,0;0,0,0,0;0,0,0,0;0,0,0,0;0,0,0,0;0,0,0,0;0,0,0,0;0,0,0,0;0,0,0,0;0,0,0,0;0,0,0,0;0,#VALUE!,0,0;0,0,0,0;0,0,0,0;0,0,0,0;4.02506300418233E-305,0,0,0;0,0,0,0;3.33761291040418E-308,5.56268889233185E-308,8.90030392771069E-308,1.55755255047865E-307;2.6700903295667E-307,4.45015111635219E-307,0,0}</definedName>
    <definedName name="_____al1" localSheetId="1" hidden="1">{#N/A,#N/A,FALSE,"SUMMARY";#N/A,#N/A,FALSE,"TOTAL AF";#N/A,#N/A,FALSE,"May A"}</definedName>
    <definedName name="_____al1" hidden="1">{#N/A,#N/A,FALSE,"SUMMARY";#N/A,#N/A,FALSE,"TOTAL AF";#N/A,#N/A,FALSE,"May A"}</definedName>
    <definedName name="_____Ala1" localSheetId="1" hidden="1">{#N/A,#N/A,FALSE,"SUMMARY";#N/A,#N/A,FALSE,"TOTAL AF";#N/A,#N/A,FALSE,"May A"}</definedName>
    <definedName name="_____Ala1" hidden="1">{#N/A,#N/A,FALSE,"SUMMARY";#N/A,#N/A,FALSE,"TOTAL AF";#N/A,#N/A,FALSE,"May A"}</definedName>
    <definedName name="_____Aus2" localSheetId="1" hidden="1">{"february96",#N/A,FALSE,"report"}</definedName>
    <definedName name="_____Aus2" hidden="1">{"february96",#N/A,FALSE,"report"}</definedName>
    <definedName name="_____New2" localSheetId="1" hidden="1">{#N/A,#N/A,FALSE,"BS 16";#N/A,#N/A,FALSE,"BS 16-A";#N/A,#N/A,FALSE,"BS 16-B";#N/A,#N/A,FALSE,"BS 16-C";#N/A,#N/A,FALSE,"NAO BS 16";#N/A,#N/A,FALSE,"Attach A (1998 Targets)"}</definedName>
    <definedName name="_____New2" hidden="1">{#N/A,#N/A,FALSE,"BS 16";#N/A,#N/A,FALSE,"BS 16-A";#N/A,#N/A,FALSE,"BS 16-B";#N/A,#N/A,FALSE,"BS 16-C";#N/A,#N/A,FALSE,"NAO BS 16";#N/A,#N/A,FALSE,"Attach A (1998 Targets)"}</definedName>
    <definedName name="_____New2006" localSheetId="1" hidden="1">{#N/A,#N/A,FALSE,"BS 16";#N/A,#N/A,FALSE,"BS 16-A";#N/A,#N/A,FALSE,"BS 16-B";#N/A,#N/A,FALSE,"BS 16-C";#N/A,#N/A,FALSE,"NAO BS 16";#N/A,#N/A,FALSE,"Attach A (1998 Targets)"}</definedName>
    <definedName name="_____New2006" hidden="1">{#N/A,#N/A,FALSE,"BS 16";#N/A,#N/A,FALSE,"BS 16-A";#N/A,#N/A,FALSE,"BS 16-B";#N/A,#N/A,FALSE,"BS 16-C";#N/A,#N/A,FALSE,"NAO BS 16";#N/A,#N/A,FALSE,"Attach A (1998 Targets)"}</definedName>
    <definedName name="_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al1" localSheetId="1" hidden="1">{#N/A,#N/A,FALSE,"SUMMARY";#N/A,#N/A,FALSE,"TOTAL AF";#N/A,#N/A,FALSE,"May A"}</definedName>
    <definedName name="____al1" hidden="1">{#N/A,#N/A,FALSE,"SUMMARY";#N/A,#N/A,FALSE,"TOTAL AF";#N/A,#N/A,FALSE,"May A"}</definedName>
    <definedName name="____Ala1" localSheetId="1" hidden="1">{#N/A,#N/A,FALSE,"SUMMARY";#N/A,#N/A,FALSE,"TOTAL AF";#N/A,#N/A,FALSE,"May A"}</definedName>
    <definedName name="____Ala1" hidden="1">{#N/A,#N/A,FALSE,"SUMMARY";#N/A,#N/A,FALSE,"TOTAL AF";#N/A,#N/A,FALSE,"May A"}</definedName>
    <definedName name="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New2" localSheetId="1" hidden="1">{#N/A,#N/A,FALSE,"BS 16";#N/A,#N/A,FALSE,"BS 16-A";#N/A,#N/A,FALSE,"BS 16-B";#N/A,#N/A,FALSE,"BS 16-C";#N/A,#N/A,FALSE,"NAO BS 16";#N/A,#N/A,FALSE,"Attach A (1998 Targets)"}</definedName>
    <definedName name="____New2" hidden="1">{#N/A,#N/A,FALSE,"BS 16";#N/A,#N/A,FALSE,"BS 16-A";#N/A,#N/A,FALSE,"BS 16-B";#N/A,#N/A,FALSE,"BS 16-C";#N/A,#N/A,FALSE,"NAO BS 16";#N/A,#N/A,FALSE,"Attach A (1998 Targets)"}</definedName>
    <definedName name="____New2006" localSheetId="1" hidden="1">{#N/A,#N/A,FALSE,"BS 16";#N/A,#N/A,FALSE,"BS 16-A";#N/A,#N/A,FALSE,"BS 16-B";#N/A,#N/A,FALSE,"BS 16-C";#N/A,#N/A,FALSE,"NAO BS 16";#N/A,#N/A,FALSE,"Attach A (1998 Targets)"}</definedName>
    <definedName name="____New2006" hidden="1">{#N/A,#N/A,FALSE,"BS 16";#N/A,#N/A,FALSE,"BS 16-A";#N/A,#N/A,FALSE,"BS 16-B";#N/A,#N/A,FALSE,"BS 16-C";#N/A,#N/A,FALSE,"NAO BS 16";#N/A,#N/A,FALSE,"Attach A (1998 Targets)"}</definedName>
    <definedName name="____Q2" localSheetId="1" hidden="1">{#N/A,#N/A,FALSE,"UNIT";#N/A,#N/A,FALSE,"UNIT";#N/A,#N/A,FALSE,"계정"}</definedName>
    <definedName name="____Q2" hidden="1">{#N/A,#N/A,FALSE,"UNIT";#N/A,#N/A,FALSE,"UNIT";#N/A,#N/A,FALSE,"계정"}</definedName>
    <definedName name="____Q3" localSheetId="1" hidden="1">{#N/A,#N/A,FALSE,"OMM III";#N/A,#N/A,FALSE,"1995 PLAN";#N/A,#N/A,FALSE,"1995 TARGET";#N/A,#N/A,FALSE,"1995 ADJUSTED"}</definedName>
    <definedName name="____Q3" hidden="1">{#N/A,#N/A,FALSE,"OMM III";#N/A,#N/A,FALSE,"1995 PLAN";#N/A,#N/A,FALSE,"1995 TARGET";#N/A,#N/A,FALSE,"1995 ADJUSTED"}</definedName>
    <definedName name="____rod1" localSheetId="1" hidden="1">{#N/A,#N/A,FALSE,"Projections";#N/A,#N/A,FALSE,"Multiples Valuation";#N/A,#N/A,FALSE,"LBO";#N/A,#N/A,FALSE,"Multiples_Sensitivity";#N/A,#N/A,FALSE,"Summary"}</definedName>
    <definedName name="____rod1" hidden="1">{#N/A,#N/A,FALSE,"Projections";#N/A,#N/A,FALSE,"Multiples Valuation";#N/A,#N/A,FALSE,"LBO";#N/A,#N/A,FALSE,"Multiples_Sensitivity";#N/A,#N/A,FALSE,"Summary"}</definedName>
    <definedName name="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T20" localSheetId="1" hidden="1">{0,0,0,0;0,0,0,0;0,0,0,0;0,0,0,0;0,0,0,0;0,0,0,0;0,0,0,0;0,0,0,0;0,0,0,0;0,0,0,0;0,0,0,0;0,0,0,0;0,#VALUE!,0,0;0,0,0,0;0,0,0,0;0,0,0,0;4.02506300418233E-305,0,0,0;0,0,0,0;3.33761291040418E-308,5.56268889233185E-308,8.90030392771069E-308,1.55755255047865E-307;2.6700903295667E-307,4.45015111635219E-307,0,0}</definedName>
    <definedName name="____TT20" hidden="1">{0,0,0,0;0,0,0,0;0,0,0,0;0,0,0,0;0,0,0,0;0,0,0,0;0,0,0,0;0,0,0,0;0,0,0,0;0,0,0,0;0,0,0,0;0,0,0,0;0,#VALUE!,0,0;0,0,0,0;0,0,0,0;0,0,0,0;4.02506300418233E-305,0,0,0;0,0,0,0;3.33761291040418E-308,5.56268889233185E-308,8.90030392771069E-308,1.55755255047865E-307;2.6700903295667E-307,4.45015111635219E-307,0,0}</definedName>
    <definedName name="___a1" localSheetId="1" hidden="1">{"PR1","pr1",TRUE,"Sch PR-1"}</definedName>
    <definedName name="___a1" hidden="1">{"PR1","pr1",TRUE,"Sch PR-1"}</definedName>
    <definedName name="___a11" localSheetId="1" hidden="1">{"PR1","pr1",TRUE,"Sch PR-1"}</definedName>
    <definedName name="___a11" hidden="1">{"PR1","pr1",TRUE,"Sch PR-1"}</definedName>
    <definedName name="___a15" localSheetId="1" hidden="1">{#N/A,#N/A,FALSE,"Aging Summary";#N/A,#N/A,FALSE,"Ratio Analysis";#N/A,#N/A,FALSE,"Test 120 Day Accts";#N/A,#N/A,FALSE,"Tickmarks"}</definedName>
    <definedName name="___a15" hidden="1">{#N/A,#N/A,FALSE,"Aging Summary";#N/A,#N/A,FALSE,"Ratio Analysis";#N/A,#N/A,FALSE,"Test 120 Day Accts";#N/A,#N/A,FALSE,"Tickmarks"}</definedName>
    <definedName name="___a16" localSheetId="1" hidden="1">{"PR1","pr1",TRUE,"Sch PR-1"}</definedName>
    <definedName name="___a16" hidden="1">{"PR1","pr1",TRUE,"Sch PR-1"}</definedName>
    <definedName name="___a17" localSheetId="1" hidden="1">{"PR1","pr1",TRUE,"Sch PR-1"}</definedName>
    <definedName name="___a17" hidden="1">{"PR1","pr1",TRUE,"Sch PR-1"}</definedName>
    <definedName name="___a18" localSheetId="1" hidden="1">{"PR1","pr1",TRUE,"Sch PR-1"}</definedName>
    <definedName name="___a18" hidden="1">{"PR1","pr1",TRUE,"Sch PR-1"}</definedName>
    <definedName name="___a19" localSheetId="1" hidden="1">{"PR1","pr1",TRUE,"Sch PR-1"}</definedName>
    <definedName name="___a19" hidden="1">{"PR1","pr1",TRUE,"Sch PR-1"}</definedName>
    <definedName name="___a2" localSheetId="1" hidden="1">{"PR1","pr1",TRUE,"Sch PR-1"}</definedName>
    <definedName name="___a2" hidden="1">{"PR1","pr1",TRUE,"Sch PR-1"}</definedName>
    <definedName name="___a20" localSheetId="1" hidden="1">{#N/A,#N/A,FALSE,"Aging Summary";#N/A,#N/A,FALSE,"Ratio Analysis";#N/A,#N/A,FALSE,"Test 120 Day Accts";#N/A,#N/A,FALSE,"Tickmarks"}</definedName>
    <definedName name="___a20" hidden="1">{#N/A,#N/A,FALSE,"Aging Summary";#N/A,#N/A,FALSE,"Ratio Analysis";#N/A,#N/A,FALSE,"Test 120 Day Accts";#N/A,#N/A,FALSE,"Tickmarks"}</definedName>
    <definedName name="___a21" localSheetId="1" hidden="1">{"PR1","pr1",TRUE,"Sch PR-1"}</definedName>
    <definedName name="___a21" hidden="1">{"PR1","pr1",TRUE,"Sch PR-1"}</definedName>
    <definedName name="___a4" localSheetId="1" hidden="1">{"PR1","pr1",TRUE,"Sch PR-1"}</definedName>
    <definedName name="___a4" hidden="1">{"PR1","pr1",TRUE,"Sch PR-1"}</definedName>
    <definedName name="___a5" localSheetId="1" hidden="1">{"PR1","pr1",TRUE,"Sch PR-1"}</definedName>
    <definedName name="___a5" hidden="1">{"PR1","pr1",TRUE,"Sch PR-1"}</definedName>
    <definedName name="___a6" localSheetId="1" hidden="1">{"PR1","pr1",TRUE,"Sch PR-1"}</definedName>
    <definedName name="___a6" hidden="1">{"PR1","pr1",TRUE,"Sch PR-1"}</definedName>
    <definedName name="___a7" localSheetId="1" hidden="1">{"PR1","pr1",TRUE,"Sch PR-1"}</definedName>
    <definedName name="___a7" hidden="1">{"PR1","pr1",TRUE,"Sch PR-1"}</definedName>
    <definedName name="___a8" localSheetId="1" hidden="1">{"PR1","pr1",TRUE,"Sch PR-1"}</definedName>
    <definedName name="___a8" hidden="1">{"PR1","pr1",TRUE,"Sch PR-1"}</definedName>
    <definedName name="___al1" localSheetId="1" hidden="1">{#N/A,#N/A,FALSE,"SUMMARY";#N/A,#N/A,FALSE,"TOTAL AF";#N/A,#N/A,FALSE,"May A"}</definedName>
    <definedName name="___al1" hidden="1">{#N/A,#N/A,FALSE,"SUMMARY";#N/A,#N/A,FALSE,"TOTAL AF";#N/A,#N/A,FALSE,"May A"}</definedName>
    <definedName name="___Ala1" localSheetId="1" hidden="1">{#N/A,#N/A,FALSE,"SUMMARY";#N/A,#N/A,FALSE,"TOTAL AF";#N/A,#N/A,FALSE,"May A"}</definedName>
    <definedName name="___Ala1" hidden="1">{#N/A,#N/A,FALSE,"SUMMARY";#N/A,#N/A,FALSE,"TOTAL AF";#N/A,#N/A,FALSE,"May A"}</definedName>
    <definedName name="___Aus2" localSheetId="1" hidden="1">{"february96",#N/A,FALSE,"report"}</definedName>
    <definedName name="___Aus2" hidden="1">{"february96",#N/A,FALSE,"report"}</definedName>
    <definedName name="___B4" localSheetId="1" hidden="1">{#N/A,#N/A,FALSE,"WC OMM III";#N/A,#N/A,FALSE,"WC 1995 PLAN";#N/A,#N/A,FALSE,"WC 1995 ADJUSTED"}</definedName>
    <definedName name="___B4" hidden="1">{#N/A,#N/A,FALSE,"WC OMM III";#N/A,#N/A,FALSE,"WC 1995 PLAN";#N/A,#N/A,FALSE,"WC 1995 ADJUSTED"}</definedName>
    <definedName name="___New2" localSheetId="1" hidden="1">{#N/A,#N/A,FALSE,"BS 16";#N/A,#N/A,FALSE,"BS 16-A";#N/A,#N/A,FALSE,"BS 16-B";#N/A,#N/A,FALSE,"BS 16-C";#N/A,#N/A,FALSE,"NAO BS 16";#N/A,#N/A,FALSE,"Attach A (1998 Targets)"}</definedName>
    <definedName name="___New2" hidden="1">{#N/A,#N/A,FALSE,"BS 16";#N/A,#N/A,FALSE,"BS 16-A";#N/A,#N/A,FALSE,"BS 16-B";#N/A,#N/A,FALSE,"BS 16-C";#N/A,#N/A,FALSE,"NAO BS 16";#N/A,#N/A,FALSE,"Attach A (1998 Targets)"}</definedName>
    <definedName name="___New2006" localSheetId="1" hidden="1">{#N/A,#N/A,FALSE,"BS 16";#N/A,#N/A,FALSE,"BS 16-A";#N/A,#N/A,FALSE,"BS 16-B";#N/A,#N/A,FALSE,"BS 16-C";#N/A,#N/A,FALSE,"NAO BS 16";#N/A,#N/A,FALSE,"Attach A (1998 Targets)"}</definedName>
    <definedName name="___New2006" hidden="1">{#N/A,#N/A,FALSE,"BS 16";#N/A,#N/A,FALSE,"BS 16-A";#N/A,#N/A,FALSE,"BS 16-B";#N/A,#N/A,FALSE,"BS 16-C";#N/A,#N/A,FALSE,"NAO BS 16";#N/A,#N/A,FALSE,"Attach A (1998 Targets)"}</definedName>
    <definedName name="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w1" localSheetId="1" hidden="1">{#N/A,#N/A,FALSE,"EXIT";#N/A,#N/A,FALSE,"Issue";#N/A,#N/A,FALSE,"Summary";#N/A,#N/A,FALSE,"Detail";#N/A,#N/A,FALSE,"Attendance"}</definedName>
    <definedName name="___w1" hidden="1">{#N/A,#N/A,FALSE,"EXIT";#N/A,#N/A,FALSE,"Issue";#N/A,#N/A,FALSE,"Summary";#N/A,#N/A,FALSE,"Detail";#N/A,#N/A,FALSE,"Attendance"}</definedName>
    <definedName name="___w2" localSheetId="1" hidden="1">{#N/A,#N/A,FALSE,"EXIT";#N/A,#N/A,FALSE,"Issue";#N/A,#N/A,FALSE,"Summary";#N/A,#N/A,FALSE,"Detail";#N/A,#N/A,FALSE,"Attendance"}</definedName>
    <definedName name="___w2" hidden="1">{#N/A,#N/A,FALSE,"EXIT";#N/A,#N/A,FALSE,"Issue";#N/A,#N/A,FALSE,"Summary";#N/A,#N/A,FALSE,"Detail";#N/A,#N/A,FALSE,"Attendance"}</definedName>
    <definedName name="__1_?0_F" hidden="1">#REF!</definedName>
    <definedName name="__10__123Graph_AGROWTH_9" hidden="1">#REF!</definedName>
    <definedName name="__11__123Graph_BCHART_1" hidden="1">#REF!</definedName>
    <definedName name="__12__123Graph_BCHART_3" hidden="1">#REF!</definedName>
    <definedName name="__123Graph_A"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urrent" hidden="1">#REF!</definedName>
    <definedName name="__123Graph_AUNIT" hidden="1">#REF!</definedName>
    <definedName name="__123Graph_B"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hidden="1">#REF!</definedName>
    <definedName name="__123Graph_BREVENUES" hidden="1">#REF!</definedName>
    <definedName name="__123Graph_BUNIT" hidden="1">#REF!</definedName>
    <definedName name="__123Graph_C" localSheetId="1" hidden="1">'[1]Old CISCO 10_1_98'!#REF!</definedName>
    <definedName name="__123Graph_C"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CCurrent" hidden="1">#REF!</definedName>
    <definedName name="__123Graph_D"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DCurrent" hidden="1">#REF!</definedName>
    <definedName name="__123Graph_E" hidden="1">#REF!</definedName>
    <definedName name="__123Graph_EChart1" hidden="1">#REF!</definedName>
    <definedName name="__123Graph_EChart2" hidden="1">#REF!</definedName>
    <definedName name="__123Graph_EChart3" hidden="1">#REF!</definedName>
    <definedName name="__123Graph_EChart4" hidden="1">#REF!</definedName>
    <definedName name="__123Graph_EChart5" hidden="1">#REF!</definedName>
    <definedName name="__123Graph_EChart6" hidden="1">#REF!</definedName>
    <definedName name="__123Graph_EChart7" hidden="1">#REF!</definedName>
    <definedName name="__123Graph_ECurrent" hidden="1">#REF!</definedName>
    <definedName name="__123Graph_F" localSheetId="1" hidden="1">'[1]Old CISCO 10_1_98'!#REF!</definedName>
    <definedName name="__123Graph_F" hidden="1">#REF!</definedName>
    <definedName name="__123Graph_X" hidden="1">#REF!</definedName>
    <definedName name="__123Graph_XChart1" hidden="1">#REF!</definedName>
    <definedName name="__123Graph_XChart2" hidden="1">#REF!</definedName>
    <definedName name="__123Graph_XChart3" hidden="1">#REF!</definedName>
    <definedName name="__123Graph_XChart4" hidden="1">#REF!</definedName>
    <definedName name="__123Graph_XChart5" hidden="1">#REF!</definedName>
    <definedName name="__123Graph_XChart6" hidden="1">#REF!</definedName>
    <definedName name="__123Graph_XChart7" hidden="1">#REF!</definedName>
    <definedName name="__123Graph_XCurrent" hidden="1">#REF!</definedName>
    <definedName name="__123Graph_XUNIT" hidden="1">#REF!</definedName>
    <definedName name="__13__123Graph_BCHART_4" hidden="1">#REF!</definedName>
    <definedName name="__14__123Graph_BCHART_5" hidden="1">#REF!</definedName>
    <definedName name="__15__123Graph_BCHART_6" hidden="1">#REF!</definedName>
    <definedName name="__16__123Graph_BCHART_7" hidden="1">#REF!</definedName>
    <definedName name="__17__123Graph_BCHART_8" hidden="1">#REF!</definedName>
    <definedName name="__18__123Graph_BCHART_9" hidden="1">#REF!</definedName>
    <definedName name="__19__123Graph_BGROWTH_9" hidden="1">#REF!</definedName>
    <definedName name="__20__123Graph_CCHART_3" hidden="1">#REF!</definedName>
    <definedName name="__21__123Graph_CCHART_4" hidden="1">#REF!</definedName>
    <definedName name="__22__123Graph_CCHART_5" hidden="1">#REF!</definedName>
    <definedName name="__23__123Graph_CCHART_6" hidden="1">#REF!</definedName>
    <definedName name="__24__123Graph_CCHART_7" hidden="1">#REF!</definedName>
    <definedName name="__25__123Graph_CCHART_8" hidden="1">#REF!</definedName>
    <definedName name="__26__123Graph_CCHART_9" hidden="1">#REF!</definedName>
    <definedName name="__27__123Graph_DCHART_3" hidden="1">#REF!</definedName>
    <definedName name="__28__123Graph_DCHART_4" hidden="1">#REF!</definedName>
    <definedName name="__29__123Graph_DCHART_5" hidden="1">#REF!</definedName>
    <definedName name="__3__123Graph_ACHART_3" hidden="1">#REF!</definedName>
    <definedName name="__30__123Graph_DCHART_6" hidden="1">#REF!</definedName>
    <definedName name="__31__123Graph_DCHART_7" hidden="1">#REF!</definedName>
    <definedName name="__32__123Graph_DCHART_8" hidden="1">#REF!</definedName>
    <definedName name="__33__123Graph_DCHART_9" hidden="1">#REF!</definedName>
    <definedName name="__34__123Graph_ECHART_3" hidden="1">#REF!</definedName>
    <definedName name="__35__123Graph_ECHART_4" hidden="1">#REF!</definedName>
    <definedName name="__36__123Graph_ECHART_5" hidden="1">#REF!</definedName>
    <definedName name="__37__123Graph_ECHART_6" hidden="1">#REF!</definedName>
    <definedName name="__38__123Graph_ECHART_7" hidden="1">#REF!</definedName>
    <definedName name="__39__123Graph_ECHART_8" hidden="1">#REF!</definedName>
    <definedName name="__4__123Graph_ACHART_4" hidden="1">#REF!</definedName>
    <definedName name="__40__123Graph_ECHART_9" hidden="1">#REF!</definedName>
    <definedName name="__41__123Graph_FCHART_5" hidden="1">#REF!</definedName>
    <definedName name="__42__123Graph_FCHART_6" hidden="1">#REF!</definedName>
    <definedName name="__43__123Graph_FCHART_7" hidden="1">#REF!</definedName>
    <definedName name="__44__123Graph_FCHART_8" hidden="1">#REF!</definedName>
    <definedName name="__45__123Graph_XCHART_4" hidden="1">#REF!</definedName>
    <definedName name="__46__123Graph_XCHART_5" hidden="1">#REF!</definedName>
    <definedName name="__47__123Graph_XCHART_7" hidden="1">#REF!</definedName>
    <definedName name="__48__123Graph_XCHART_8" hidden="1">#REF!</definedName>
    <definedName name="__49__123Graph_XGROWTH_9" hidden="1">#REF!</definedName>
    <definedName name="__5__123Graph_ACHART_5" hidden="1">#REF!</definedName>
    <definedName name="__6__123Graph_ACHART_6" hidden="1">#REF!</definedName>
    <definedName name="__7__123Graph_ACHART_7" hidden="1">#REF!</definedName>
    <definedName name="__8__123Graph_ACHART_8" hidden="1">#REF!</definedName>
    <definedName name="__9__123Graph_ACHART_9" hidden="1">#REF!</definedName>
    <definedName name="__a1" localSheetId="1" hidden="1">{"PR1","pr1",TRUE,"Sch PR-1"}</definedName>
    <definedName name="__a1" hidden="1">{"PR1","pr1",TRUE,"Sch PR-1"}</definedName>
    <definedName name="__a11" localSheetId="1" hidden="1">{"PR1","pr1",TRUE,"Sch PR-1"}</definedName>
    <definedName name="__a11" hidden="1">{"PR1","pr1",TRUE,"Sch PR-1"}</definedName>
    <definedName name="__a15" localSheetId="1" hidden="1">{#N/A,#N/A,FALSE,"Aging Summary";#N/A,#N/A,FALSE,"Ratio Analysis";#N/A,#N/A,FALSE,"Test 120 Day Accts";#N/A,#N/A,FALSE,"Tickmarks"}</definedName>
    <definedName name="__a15" hidden="1">{#N/A,#N/A,FALSE,"Aging Summary";#N/A,#N/A,FALSE,"Ratio Analysis";#N/A,#N/A,FALSE,"Test 120 Day Accts";#N/A,#N/A,FALSE,"Tickmarks"}</definedName>
    <definedName name="__a16" localSheetId="1" hidden="1">{"PR1","pr1",TRUE,"Sch PR-1"}</definedName>
    <definedName name="__a16" hidden="1">{"PR1","pr1",TRUE,"Sch PR-1"}</definedName>
    <definedName name="__a17" localSheetId="1" hidden="1">{"PR1","pr1",TRUE,"Sch PR-1"}</definedName>
    <definedName name="__a17" hidden="1">{"PR1","pr1",TRUE,"Sch PR-1"}</definedName>
    <definedName name="__a18" localSheetId="1" hidden="1">{"PR1","pr1",TRUE,"Sch PR-1"}</definedName>
    <definedName name="__a18" hidden="1">{"PR1","pr1",TRUE,"Sch PR-1"}</definedName>
    <definedName name="__a19" localSheetId="1" hidden="1">{"PR1","pr1",TRUE,"Sch PR-1"}</definedName>
    <definedName name="__a19" hidden="1">{"PR1","pr1",TRUE,"Sch PR-1"}</definedName>
    <definedName name="__a2" localSheetId="1" hidden="1">{"PR1","pr1",TRUE,"Sch PR-1"}</definedName>
    <definedName name="__a2" hidden="1">{"PR1","pr1",TRUE,"Sch PR-1"}</definedName>
    <definedName name="__a20" localSheetId="1" hidden="1">{#N/A,#N/A,FALSE,"Aging Summary";#N/A,#N/A,FALSE,"Ratio Analysis";#N/A,#N/A,FALSE,"Test 120 Day Accts";#N/A,#N/A,FALSE,"Tickmarks"}</definedName>
    <definedName name="__a20" hidden="1">{#N/A,#N/A,FALSE,"Aging Summary";#N/A,#N/A,FALSE,"Ratio Analysis";#N/A,#N/A,FALSE,"Test 120 Day Accts";#N/A,#N/A,FALSE,"Tickmarks"}</definedName>
    <definedName name="__a21" localSheetId="1" hidden="1">{"PR1","pr1",TRUE,"Sch PR-1"}</definedName>
    <definedName name="__a21" hidden="1">{"PR1","pr1",TRUE,"Sch PR-1"}</definedName>
    <definedName name="__a4" localSheetId="1" hidden="1">{"PR1","pr1",TRUE,"Sch PR-1"}</definedName>
    <definedName name="__a4" hidden="1">{"PR1","pr1",TRUE,"Sch PR-1"}</definedName>
    <definedName name="__a5" localSheetId="1" hidden="1">{"PR1","pr1",TRUE,"Sch PR-1"}</definedName>
    <definedName name="__a5" hidden="1">{"PR1","pr1",TRUE,"Sch PR-1"}</definedName>
    <definedName name="__a6" localSheetId="1" hidden="1">{"PR1","pr1",TRUE,"Sch PR-1"}</definedName>
    <definedName name="__a6" hidden="1">{"PR1","pr1",TRUE,"Sch PR-1"}</definedName>
    <definedName name="__a7" localSheetId="1" hidden="1">{"PR1","pr1",TRUE,"Sch PR-1"}</definedName>
    <definedName name="__a7" hidden="1">{"PR1","pr1",TRUE,"Sch PR-1"}</definedName>
    <definedName name="__a8" localSheetId="1" hidden="1">{"PR1","pr1",TRUE,"Sch PR-1"}</definedName>
    <definedName name="__a8" hidden="1">{"PR1","pr1",TRUE,"Sch PR-1"}</definedName>
    <definedName name="__al1" localSheetId="1" hidden="1">{#N/A,#N/A,FALSE,"SUMMARY";#N/A,#N/A,FALSE,"TOTAL AF";#N/A,#N/A,FALSE,"May A"}</definedName>
    <definedName name="__al1" hidden="1">{#N/A,#N/A,FALSE,"SUMMARY";#N/A,#N/A,FALSE,"TOTAL AF";#N/A,#N/A,FALSE,"May A"}</definedName>
    <definedName name="__Ala1" localSheetId="1" hidden="1">{#N/A,#N/A,FALSE,"SUMMARY";#N/A,#N/A,FALSE,"TOTAL AF";#N/A,#N/A,FALSE,"May A"}</definedName>
    <definedName name="__Ala1" hidden="1">{#N/A,#N/A,FALSE,"SUMMARY";#N/A,#N/A,FALSE,"TOTAL AF";#N/A,#N/A,FALSE,"May A"}</definedName>
    <definedName name="__B4" localSheetId="1" hidden="1">{#N/A,#N/A,FALSE,"WC OMM III";#N/A,#N/A,FALSE,"WC 1995 PLAN";#N/A,#N/A,FALSE,"WC 1995 ADJUSTED"}</definedName>
    <definedName name="__B4" hidden="1">{#N/A,#N/A,FALSE,"WC OMM III";#N/A,#N/A,FALSE,"WC 1995 PLAN";#N/A,#N/A,FALSE,"WC 1995 ADJUSTED"}</definedName>
    <definedName name="__e4567" localSheetId="1" hidden="1">{"Status",#N/A,FALSE,"Consol";"StatusDetail",#N/A,FALSE,"Consol"}</definedName>
    <definedName name="__e4567" hidden="1">{"Status",#N/A,FALSE,"Consol";"StatusDetail",#N/A,FALSE,"Consol"}</definedName>
    <definedName name="__ECS2" localSheetId="1" hidden="1">{#N/A,#N/A,FALSE,"EC&amp;AFLTPLAN";#N/A,#N/A,FALSE,"EC&amp;AFLT1";#N/A,#N/A,FALSE,"EC&amp;AFLT2";#N/A,#N/A,FALSE,"SUMMARY"}</definedName>
    <definedName name="__ECS2" hidden="1">{#N/A,#N/A,FALSE,"EC&amp;AFLTPLAN";#N/A,#N/A,FALSE,"EC&amp;AFLT1";#N/A,#N/A,FALSE,"EC&amp;AFLT2";#N/A,#N/A,FALSE,"SUMMARY"}</definedName>
    <definedName name="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DS_HYPERLINK_TOGGLE_STATE__" hidden="1">"ON"</definedName>
    <definedName name="__hod2" localSheetId="1" hidden="1">{#N/A,#N/A,FALSE,"TS";#N/A,#N/A,FALSE,"Combo";#N/A,#N/A,FALSE,"FAIR";#N/A,#N/A,FALSE,"RBC";#N/A,#N/A,FALSE,"xxxx";#N/A,#N/A,FALSE,"A_D";#N/A,#N/A,FALSE,"WACC";#N/A,#N/A,FALSE,"DCF";#N/A,#N/A,FALSE,"LBO";#N/A,#N/A,FALSE,"AcqMults";#N/A,#N/A,FALSE,"CompMults"}</definedName>
    <definedName name="__hod2" hidden="1">{#N/A,#N/A,FALSE,"TS";#N/A,#N/A,FALSE,"Combo";#N/A,#N/A,FALSE,"FAIR";#N/A,#N/A,FALSE,"RBC";#N/A,#N/A,FALSE,"xxxx";#N/A,#N/A,FALSE,"A_D";#N/A,#N/A,FALSE,"WACC";#N/A,#N/A,FALSE,"DCF";#N/A,#N/A,FALSE,"LBO";#N/A,#N/A,FALSE,"AcqMults";#N/A,#N/A,FALSE,"CompMults"}</definedName>
    <definedName name="__ibo2" localSheetId="1" hidden="1">{#N/A,#N/A,FALSE,"Summary";#N/A,#N/A,FALSE,"Projections";#N/A,#N/A,FALSE,"Mkt Mults";#N/A,#N/A,FALSE,"DCF";#N/A,#N/A,FALSE,"Accr Dil";#N/A,#N/A,FALSE,"PIC LBO";#N/A,#N/A,FALSE,"MULT10_4";#N/A,#N/A,FALSE,"CBI LBO"}</definedName>
    <definedName name="__ibo2" hidden="1">{#N/A,#N/A,FALSE,"Summary";#N/A,#N/A,FALSE,"Projections";#N/A,#N/A,FALSE,"Mkt Mults";#N/A,#N/A,FALSE,"DCF";#N/A,#N/A,FALSE,"Accr Dil";#N/A,#N/A,FALSE,"PIC LBO";#N/A,#N/A,FALSE,"MULT10_4";#N/A,#N/A,FALSE,"CBI LBO"}</definedName>
    <definedName name="__IntlFixup" hidden="1">TRUE</definedName>
    <definedName name="__Key1" hidden="1">#REF!</definedName>
    <definedName name="__Key2" hidden="1">#REF!</definedName>
    <definedName name="__MRC1" localSheetId="1" hidden="1">{#N/A,#N/A,FALSE,"RECEIVABLES";#N/A,#N/A,FALSE,"TRADE RECEIVABLES";#N/A,#N/A,FALSE,"COLLECTION DAYS";#N/A,#N/A,FALSE,"PRODUCTION INVENTORY";#N/A,#N/A,FALSE,"PITO";#N/A,#N/A,FALSE,"NOA"}</definedName>
    <definedName name="__MRC1" hidden="1">{#N/A,#N/A,FALSE,"RECEIVABLES";#N/A,#N/A,FALSE,"TRADE RECEIVABLES";#N/A,#N/A,FALSE,"COLLECTION DAYS";#N/A,#N/A,FALSE,"PRODUCTION INVENTORY";#N/A,#N/A,FALSE,"PITO";#N/A,#N/A,FALSE,"NOA"}</definedName>
    <definedName name="__MRC2" localSheetId="1" hidden="1">{#N/A,#N/A,FALSE,"Sales";#N/A,#N/A,FALSE,"GM";#N/A,#N/A,FALSE,"COS";#N/A,#N/A,FALSE,"CSL";#N/A,#N/A,FALSE,"TAT";#N/A,#N/A,FALSE,"Overdue Red";#N/A,#N/A,FALSE,"Inventory";#N/A,#N/A,FALSE,"PITO";#N/A,#N/A,FALSE,"Credits";#N/A,#N/A,FALSE,"EH&amp;S";#N/A,#N/A,FALSE,"Aged Units"}</definedName>
    <definedName name="__MRC2" hidden="1">{#N/A,#N/A,FALSE,"Sales";#N/A,#N/A,FALSE,"GM";#N/A,#N/A,FALSE,"COS";#N/A,#N/A,FALSE,"CSL";#N/A,#N/A,FALSE,"TAT";#N/A,#N/A,FALSE,"Overdue Red";#N/A,#N/A,FALSE,"Inventory";#N/A,#N/A,FALSE,"PITO";#N/A,#N/A,FALSE,"Credits";#N/A,#N/A,FALSE,"EH&amp;S";#N/A,#N/A,FALSE,"Aged Units"}</definedName>
    <definedName name="__MRC3" localSheetId="1" hidden="1">{#N/A,#N/A,FALSE,"strt&amp;ecs";#N/A,#N/A,FALSE,"pca";#N/A,#N/A,FALSE,"bldg3";#N/A,#N/A,FALSE,"bldg4"}</definedName>
    <definedName name="__MRC3" hidden="1">{#N/A,#N/A,FALSE,"strt&amp;ecs";#N/A,#N/A,FALSE,"pca";#N/A,#N/A,FALSE,"bldg3";#N/A,#N/A,FALSE,"bldg4"}</definedName>
    <definedName name="__New2" localSheetId="1" hidden="1">{#N/A,#N/A,FALSE,"BS 16";#N/A,#N/A,FALSE,"BS 16-A";#N/A,#N/A,FALSE,"BS 16-B";#N/A,#N/A,FALSE,"BS 16-C";#N/A,#N/A,FALSE,"NAO BS 16";#N/A,#N/A,FALSE,"Attach A (1998 Targets)"}</definedName>
    <definedName name="__New2" hidden="1">{#N/A,#N/A,FALSE,"BS 16";#N/A,#N/A,FALSE,"BS 16-A";#N/A,#N/A,FALSE,"BS 16-B";#N/A,#N/A,FALSE,"BS 16-C";#N/A,#N/A,FALSE,"NAO BS 16";#N/A,#N/A,FALSE,"Attach A (1998 Targets)"}</definedName>
    <definedName name="__New2006" localSheetId="1" hidden="1">{#N/A,#N/A,FALSE,"BS 16";#N/A,#N/A,FALSE,"BS 16-A";#N/A,#N/A,FALSE,"BS 16-B";#N/A,#N/A,FALSE,"BS 16-C";#N/A,#N/A,FALSE,"NAO BS 16";#N/A,#N/A,FALSE,"Attach A (1998 Targets)"}</definedName>
    <definedName name="__New2006" hidden="1">{#N/A,#N/A,FALSE,"BS 16";#N/A,#N/A,FALSE,"BS 16-A";#N/A,#N/A,FALSE,"BS 16-B";#N/A,#N/A,FALSE,"BS 16-C";#N/A,#N/A,FALSE,"NAO BS 16";#N/A,#N/A,FALSE,"Attach A (1998 Targets)"}</definedName>
    <definedName name="__OMM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Q2" localSheetId="1" hidden="1">{#N/A,#N/A,FALSE,"UNIT";#N/A,#N/A,FALSE,"UNIT";#N/A,#N/A,FALSE,"계정"}</definedName>
    <definedName name="__Q2" hidden="1">{#N/A,#N/A,FALSE,"UNIT";#N/A,#N/A,FALSE,"UNIT";#N/A,#N/A,FALSE,"계정"}</definedName>
    <definedName name="__Q3" localSheetId="1" hidden="1">{#N/A,#N/A,FALSE,"OMM III";#N/A,#N/A,FALSE,"1995 PLAN";#N/A,#N/A,FALSE,"1995 TARGET";#N/A,#N/A,FALSE,"1995 ADJUSTED"}</definedName>
    <definedName name="__Q3" hidden="1">{#N/A,#N/A,FALSE,"OMM III";#N/A,#N/A,FALSE,"1995 PLAN";#N/A,#N/A,FALSE,"1995 TARGET";#N/A,#N/A,FALSE,"1995 ADJUSTED"}</definedName>
    <definedName name="__RLB1" localSheetId="1" hidden="1">{#N/A,#N/A,FALSE,"plan";#N/A,#N/A,FALSE,"history";#N/A,#N/A,FALSE,"Prodinv";#N/A,#N/A,FALSE,"HISTGRAPH"}</definedName>
    <definedName name="__RLB1" hidden="1">{#N/A,#N/A,FALSE,"plan";#N/A,#N/A,FALSE,"history";#N/A,#N/A,FALSE,"Prodinv";#N/A,#N/A,FALSE,"HISTGRAPH"}</definedName>
    <definedName name="__rod1" localSheetId="1" hidden="1">{#N/A,#N/A,FALSE,"Projections";#N/A,#N/A,FALSE,"Multiples Valuation";#N/A,#N/A,FALSE,"LBO";#N/A,#N/A,FALSE,"Multiples_Sensitivity";#N/A,#N/A,FALSE,"Summary"}</definedName>
    <definedName name="__rod1" hidden="1">{#N/A,#N/A,FALSE,"Projections";#N/A,#N/A,FALSE,"Multiples Valuation";#N/A,#N/A,FALSE,"LBO";#N/A,#N/A,FALSE,"Multiples_Sensitivity";#N/A,#N/A,FALSE,"Summary"}</definedName>
    <definedName name="__sa1" localSheetId="1" hidden="1">{#N/A,#N/A,FALSE,"Assessment";#N/A,#N/A,FALSE,"Staffing";#N/A,#N/A,FALSE,"Hires";#N/A,#N/A,FALSE,"Assumptions"}</definedName>
    <definedName name="__sa1" hidden="1">{#N/A,#N/A,FALSE,"Assessment";#N/A,#N/A,FALSE,"Staffing";#N/A,#N/A,FALSE,"Hires";#N/A,#N/A,FALSE,"Assumptions"}</definedName>
    <definedName name="__t2" localSheetId="1" hidden="1">{#N/A,#N/A,FALSE,"Assessment";#N/A,#N/A,FALSE,"Staffing";#N/A,#N/A,FALSE,"Hires";#N/A,#N/A,FALSE,"Assumptions"}</definedName>
    <definedName name="__t2" hidden="1">{#N/A,#N/A,FALSE,"Assessment";#N/A,#N/A,FALSE,"Staffing";#N/A,#N/A,FALSE,"Hires";#N/A,#N/A,FALSE,"Assumptions"}</definedName>
    <definedName name="__t3" localSheetId="1" hidden="1">{#N/A,#N/A,FALSE,"Assessment";#N/A,#N/A,FALSE,"Staffing";#N/A,#N/A,FALSE,"Hires";#N/A,#N/A,FALSE,"Assumptions"}</definedName>
    <definedName name="__t3" hidden="1">{#N/A,#N/A,FALSE,"Assessment";#N/A,#N/A,FALSE,"Staffing";#N/A,#N/A,FALSE,"Hires";#N/A,#N/A,FALSE,"Assumptions"}</definedName>
    <definedName name="__t4" localSheetId="1" hidden="1">{#N/A,#N/A,FALSE,"Assessment";#N/A,#N/A,FALSE,"Staffing";#N/A,#N/A,FALSE,"Hires";#N/A,#N/A,FALSE,"Assumptions"}</definedName>
    <definedName name="__t4" hidden="1">{#N/A,#N/A,FALSE,"Assessment";#N/A,#N/A,FALSE,"Staffing";#N/A,#N/A,FALSE,"Hires";#N/A,#N/A,FALSE,"Assumptions"}</definedName>
    <definedName name="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T20" localSheetId="1" hidden="1">{0,0,0,0;0,0,0,0;0,0,0,0;0,0,0,0;0,0,0,0;0,0,0,0;0,0,0,0;0,0,0,0;0,0,0,0;0,0,0,0;0,0,0,0;0,0,0,0;0,#VALUE!,0,0;0,0,0,0;0,0,0,0;0,0,0,0;4.02506300418233E-305,0,0,0;0,0,0,0;3.33761291040418E-308,5.56268889233185E-308,8.90030392771069E-308,1.55755255047865E-307;2.6700903295667E-307,4.45015111635219E-307,0,0}</definedName>
    <definedName name="__TT20" hidden="1">{0,0,0,0;0,0,0,0;0,0,0,0;0,0,0,0;0,0,0,0;0,0,0,0;0,0,0,0;0,0,0,0;0,0,0,0;0,0,0,0;0,0,0,0;0,0,0,0;0,#VALUE!,0,0;0,0,0,0;0,0,0,0;0,0,0,0;4.02506300418233E-305,0,0,0;0,0,0,0;3.33761291040418E-308,5.56268889233185E-308,8.90030392771069E-308,1.55755255047865E-307;2.6700903295667E-307,4.45015111635219E-307,0,0}</definedName>
    <definedName name="__w1" localSheetId="1" hidden="1">{#N/A,#N/A,FALSE,"EXIT";#N/A,#N/A,FALSE,"Issue";#N/A,#N/A,FALSE,"Summary";#N/A,#N/A,FALSE,"Detail";#N/A,#N/A,FALSE,"Attendance"}</definedName>
    <definedName name="__w1" hidden="1">{#N/A,#N/A,FALSE,"EXIT";#N/A,#N/A,FALSE,"Issue";#N/A,#N/A,FALSE,"Summary";#N/A,#N/A,FALSE,"Detail";#N/A,#N/A,FALSE,"Attendance"}</definedName>
    <definedName name="__w2" localSheetId="1" hidden="1">{#N/A,#N/A,FALSE,"EXIT";#N/A,#N/A,FALSE,"Issue";#N/A,#N/A,FALSE,"Summary";#N/A,#N/A,FALSE,"Detail";#N/A,#N/A,FALSE,"Attendance"}</definedName>
    <definedName name="__w2" hidden="1">{#N/A,#N/A,FALSE,"EXIT";#N/A,#N/A,FALSE,"Issue";#N/A,#N/A,FALSE,"Summary";#N/A,#N/A,FALSE,"Detail";#N/A,#N/A,FALSE,"Attendance"}</definedName>
    <definedName name="__x11111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11111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lfn.BAHTTEXT" hidden="1">#NAME?</definedName>
    <definedName name="__zz08" hidden="1">#REF!</definedName>
    <definedName name="__zz09" hidden="1">#REF!</definedName>
    <definedName name="__zz10" hidden="1">#REF!</definedName>
    <definedName name="_1_?0_F" hidden="1">#REF!</definedName>
    <definedName name="_1___123Graph_ACHART_3" hidden="1">#REF!</definedName>
    <definedName name="_1__123Graph_ACHART_3" hidden="1">#REF!</definedName>
    <definedName name="_1__123Graph_CCHART_1" hidden="1">#REF!</definedName>
    <definedName name="_10_?__F" hidden="1">#REF!</definedName>
    <definedName name="_10___123Graph_BCHART_3" hidden="1">#REF!</definedName>
    <definedName name="_10__123Graph_ACHART_4" hidden="1">#REF!</definedName>
    <definedName name="_10__123Graph_ACHART_5" hidden="1">#REF!</definedName>
    <definedName name="_10__123Graph_AGROWTH_9" hidden="1">#REF!</definedName>
    <definedName name="_10__123Graph_BCHART_5" hidden="1">#REF!</definedName>
    <definedName name="_101__123Graph_CCHART_6" hidden="1">#REF!</definedName>
    <definedName name="_102__123Graph_CCHART_5" hidden="1">#REF!</definedName>
    <definedName name="_105__123Graph_BCHART_7" hidden="1">#REF!</definedName>
    <definedName name="_106__123Graph_CCHART_7" hidden="1">#REF!</definedName>
    <definedName name="_108__123Graph_CCHART_6" hidden="1">#REF!</definedName>
    <definedName name="_11_?0_F" hidden="1">#REF!</definedName>
    <definedName name="_11___123Graph_BCHART_4" hidden="1">#REF!</definedName>
    <definedName name="_11__123Graph_BCHART_1" hidden="1">#REF!</definedName>
    <definedName name="_11__123Graph_BCHART_6" hidden="1">#REF!</definedName>
    <definedName name="_111__123Graph_CCHART_8" hidden="1">#REF!</definedName>
    <definedName name="_113__123Graph_BCHART_8" hidden="1">#REF!</definedName>
    <definedName name="_114__123Graph_CCHART_7" hidden="1">#REF!</definedName>
    <definedName name="_116__123Graph_CCHART_9" hidden="1">#REF!</definedName>
    <definedName name="_12___123Graph_BCHART_5" hidden="1">#REF!</definedName>
    <definedName name="_12__123Graph_ACHART_4" hidden="1">#REF!</definedName>
    <definedName name="_12__123Graph_ACHART_6" hidden="1">#REF!</definedName>
    <definedName name="_12__123Graph_BCHART_3" hidden="1">#REF!</definedName>
    <definedName name="_12__123Graph_BCHART_7" hidden="1">#REF!</definedName>
    <definedName name="_120__123Graph_CCHART_8" hidden="1">#REF!</definedName>
    <definedName name="_121__123Graph_BCHART_9" hidden="1">#REF!</definedName>
    <definedName name="_121__123Graph_DCHART_3" hidden="1">#REF!</definedName>
    <definedName name="_126__123Graph_CCHART_9" hidden="1">#REF!</definedName>
    <definedName name="_126__123Graph_DCHART_4" hidden="1">#REF!</definedName>
    <definedName name="_129__123Graph_BGROWTH_9" hidden="1">#REF!</definedName>
    <definedName name="_13___123Graph_BCHART_6" hidden="1">#REF!</definedName>
    <definedName name="_13__123Graph_BCHART_4" hidden="1">#REF!</definedName>
    <definedName name="_13__123Graph_BCHART_8" hidden="1">#REF!</definedName>
    <definedName name="_131__123Graph_DCHART_5" hidden="1">#REF!</definedName>
    <definedName name="_132__123Graph_DCHART_3" hidden="1">#REF!</definedName>
    <definedName name="_136__123Graph_DCHART_6" hidden="1">#REF!</definedName>
    <definedName name="_137__123Graph_CCHART_3" hidden="1">#REF!</definedName>
    <definedName name="_138__123Graph_DCHART_4" hidden="1">#REF!</definedName>
    <definedName name="_14_?__F" hidden="1">#REF!</definedName>
    <definedName name="_14_?0_F" hidden="1">#REF!</definedName>
    <definedName name="_14___123Graph_BCHART_7" hidden="1">#REF!</definedName>
    <definedName name="_14__123Graph_ACHART_7" hidden="1">#REF!</definedName>
    <definedName name="_14__123Graph_BCHART_5" hidden="1">#REF!</definedName>
    <definedName name="_14__123Graph_BCHART_9" hidden="1">#REF!</definedName>
    <definedName name="_141__123Graph_DCHART_7" hidden="1">#REF!</definedName>
    <definedName name="_144__123Graph_DCHART_5" hidden="1">#REF!</definedName>
    <definedName name="_145__123Graph_CCHART_4" hidden="1">#REF!</definedName>
    <definedName name="_146__123Graph_DCHART_8" hidden="1">#REF!</definedName>
    <definedName name="_15_?0_F" hidden="1">#REF!</definedName>
    <definedName name="_15___123Graph_BCHART_8" hidden="1">#REF!</definedName>
    <definedName name="_15__123Graph_ACHART_5" hidden="1">#REF!</definedName>
    <definedName name="_15__123Graph_BCHART_6" hidden="1">#REF!</definedName>
    <definedName name="_15__123Graph_CCHART_3" hidden="1">#REF!</definedName>
    <definedName name="_150__123Graph_DCHART_6" hidden="1">#REF!</definedName>
    <definedName name="_151__123Graph_DCHART_9" hidden="1">#REF!</definedName>
    <definedName name="_153__123Graph_CCHART_5" hidden="1">#REF!</definedName>
    <definedName name="_156__123Graph_DCHART_7" hidden="1">#REF!</definedName>
    <definedName name="_156__123Graph_ECHART_3" hidden="1">#REF!</definedName>
    <definedName name="_16_?0_F" hidden="1">#REF!</definedName>
    <definedName name="_16___123Graph_BCHART_9" hidden="1">#REF!</definedName>
    <definedName name="_16__123Graph_ACHART_4" hidden="1">#REF!</definedName>
    <definedName name="_16__123Graph_ACHART_8" hidden="1">#REF!</definedName>
    <definedName name="_16__123Graph_BCHART_7" hidden="1">#REF!</definedName>
    <definedName name="_16__123Graph_CCHART_4" hidden="1">#REF!</definedName>
    <definedName name="_161__123Graph_CCHART_6" hidden="1">#REF!</definedName>
    <definedName name="_161__123Graph_ECHART_4" hidden="1">#REF!</definedName>
    <definedName name="_162__123Graph_DCHART_8" hidden="1">#REF!</definedName>
    <definedName name="_166__123Graph_ECHART_5" hidden="1">#REF!</definedName>
    <definedName name="_168__123Graph_DCHART_9" hidden="1">#REF!</definedName>
    <definedName name="_169__123Graph_CCHART_7" hidden="1">#REF!</definedName>
    <definedName name="_17___123Graph_BGROWTH_9" hidden="1">#REF!</definedName>
    <definedName name="_17__123Graph_BCHART_8" hidden="1">#REF!</definedName>
    <definedName name="_17__123Graph_CCHART_5" hidden="1">#REF!</definedName>
    <definedName name="_171__123Graph_ECHART_6" hidden="1">#REF!</definedName>
    <definedName name="_174__123Graph_ECHART_3" hidden="1">#REF!</definedName>
    <definedName name="_176__123Graph_ECHART_7" hidden="1">#REF!</definedName>
    <definedName name="_177__123Graph_CCHART_8" hidden="1">#REF!</definedName>
    <definedName name="_18___123Graph_CCHART_3" hidden="1">#REF!</definedName>
    <definedName name="_18__123Graph_ACHART_5" hidden="1">#REF!</definedName>
    <definedName name="_18__123Graph_ACHART_9" hidden="1">#REF!</definedName>
    <definedName name="_18__123Graph_BCHART_9" hidden="1">#REF!</definedName>
    <definedName name="_18__123Graph_CCHART_6" hidden="1">#REF!</definedName>
    <definedName name="_180__123Graph_ECHART_4" hidden="1">#REF!</definedName>
    <definedName name="_181__123Graph_ECHART_8" hidden="1">#REF!</definedName>
    <definedName name="_185__123Graph_CCHART_9" hidden="1">#REF!</definedName>
    <definedName name="_186__123Graph_ECHART_5" hidden="1">#REF!</definedName>
    <definedName name="_186__123Graph_ECHART_9" hidden="1">#REF!</definedName>
    <definedName name="_19_?0_F" hidden="1">#REF!</definedName>
    <definedName name="_19___123Graph_CCHART_4" hidden="1">#REF!</definedName>
    <definedName name="_19__123Graph_BGROWTH_9" hidden="1">#REF!</definedName>
    <definedName name="_19__123Graph_CCHART_7" hidden="1">#REF!</definedName>
    <definedName name="_191__123Graph_FCHART_5" hidden="1">#REF!</definedName>
    <definedName name="_192__123Graph_ECHART_6" hidden="1">#REF!</definedName>
    <definedName name="_193__123Graph_DCHART_3" hidden="1">#REF!</definedName>
    <definedName name="_196__123Graph_FCHART_6" hidden="1">#REF!</definedName>
    <definedName name="_198__123Graph_ECHART_7" hidden="1">#REF!</definedName>
    <definedName name="_2___123Graph_ACHART_4" hidden="1">#REF!</definedName>
    <definedName name="_2__123Graph_ACHART_4" hidden="1">#REF!</definedName>
    <definedName name="_2__123Graph_DCHART_1" hidden="1">#REF!</definedName>
    <definedName name="_20___123Graph_CCHART_5" hidden="1">#REF!</definedName>
    <definedName name="_20__123Graph_ACHART_6" hidden="1">#REF!</definedName>
    <definedName name="_20__123Graph_AGROWTH_9" hidden="1">#REF!</definedName>
    <definedName name="_20__123Graph_CCHART_3" hidden="1">#REF!</definedName>
    <definedName name="_20__123Graph_CCHART_8" hidden="1">#REF!</definedName>
    <definedName name="_201__123Graph_DCHART_4" hidden="1">#REF!</definedName>
    <definedName name="_201__123Graph_FCHART_7" hidden="1">#REF!</definedName>
    <definedName name="_204__123Graph_ECHART_8" hidden="1">#REF!</definedName>
    <definedName name="_206__123Graph_FCHART_8" hidden="1">#REF!</definedName>
    <definedName name="_209__123Graph_DCHART_5" hidden="1">#REF!</definedName>
    <definedName name="_21_?__F" hidden="1">#REF!</definedName>
    <definedName name="_21___123Graph_CCHART_6" hidden="1">#REF!</definedName>
    <definedName name="_21__123Graph_BCHART_1" hidden="1">#REF!</definedName>
    <definedName name="_21__123Graph_CCHART_4" hidden="1">#REF!</definedName>
    <definedName name="_21__123Graph_CCHART_9" hidden="1">#REF!</definedName>
    <definedName name="_210__123Graph_ECHART_9" hidden="1">#REF!</definedName>
    <definedName name="_211__123Graph_XCHART_4" hidden="1">#REF!</definedName>
    <definedName name="_216__123Graph_FCHART_5" hidden="1">#REF!</definedName>
    <definedName name="_216__123Graph_XCHART_5" hidden="1">#REF!</definedName>
    <definedName name="_217__123Graph_DCHART_6" hidden="1">#REF!</definedName>
    <definedName name="_22___123Graph_CCHART_7" hidden="1">#REF!</definedName>
    <definedName name="_22__123Graph_CCHART_5" hidden="1">#REF!</definedName>
    <definedName name="_22__123Graph_DCHART_3" hidden="1">#REF!</definedName>
    <definedName name="_221__123Graph_XCHART_7" hidden="1">#REF!</definedName>
    <definedName name="_222__123Graph_FCHART_6" hidden="1">#REF!</definedName>
    <definedName name="_225__123Graph_DCHART_7" hidden="1">#REF!</definedName>
    <definedName name="_226__123Graph_XCHART_8" hidden="1">#REF!</definedName>
    <definedName name="_228__123Graph_FCHART_7" hidden="1">#REF!</definedName>
    <definedName name="_23___123Graph_CCHART_8" hidden="1">#REF!</definedName>
    <definedName name="_23__123Graph_BCHART_3" hidden="1">#REF!</definedName>
    <definedName name="_23__123Graph_CCHART_6" hidden="1">#REF!</definedName>
    <definedName name="_23__123Graph_DCHART_4" hidden="1">#REF!</definedName>
    <definedName name="_231__123Graph_XGROWTH_9" hidden="1">#REF!</definedName>
    <definedName name="_233__123Graph_DCHART_8" hidden="1">#REF!</definedName>
    <definedName name="_234__123Graph_FCHART_8" hidden="1">#REF!</definedName>
    <definedName name="_234_x" hidden="1">#REF!</definedName>
    <definedName name="_24_?0_F" hidden="1">#REF!</definedName>
    <definedName name="_24___123Graph_CCHART_9" hidden="1">#REF!</definedName>
    <definedName name="_24__123Graph_ACHART_5" hidden="1">#REF!</definedName>
    <definedName name="_24__123Graph_ACHART_6" hidden="1">#REF!</definedName>
    <definedName name="_24__123Graph_CCHART_7" hidden="1">#REF!</definedName>
    <definedName name="_24__123Graph_DCHART_5" hidden="1">#REF!</definedName>
    <definedName name="_240__123Graph_XCHART_4" hidden="1">#REF!</definedName>
    <definedName name="_241__123Graph_DCHART_9" hidden="1">#REF!</definedName>
    <definedName name="_246__123Graph_XCHART_5" hidden="1">#REF!</definedName>
    <definedName name="_249__123Graph_ECHART_3" hidden="1">#REF!</definedName>
    <definedName name="_25___123Graph_DCHART_3" hidden="1">#REF!</definedName>
    <definedName name="_25__123Graph_ACHART_7" hidden="1">#REF!</definedName>
    <definedName name="_25__123Graph_BCHART_4" hidden="1">#REF!</definedName>
    <definedName name="_25__123Graph_CCHART_8" hidden="1">#REF!</definedName>
    <definedName name="_25__123Graph_DCHART_6" hidden="1">#REF!</definedName>
    <definedName name="_252__123Graph_XCHART_7" hidden="1">#REF!</definedName>
    <definedName name="_257__123Graph_ECHART_4" hidden="1">#REF!</definedName>
    <definedName name="_258__123Graph_XCHART_8" hidden="1">#REF!</definedName>
    <definedName name="_26___123Graph_DCHART_4" hidden="1">#REF!</definedName>
    <definedName name="_26__123Graph_CCHART_9" hidden="1">#REF!</definedName>
    <definedName name="_26__123Graph_DCHART_7" hidden="1">#REF!</definedName>
    <definedName name="_265__123Graph_ECHART_5" hidden="1">#REF!</definedName>
    <definedName name="_27___123Graph_DCHART_5" hidden="1">#REF!</definedName>
    <definedName name="_27__123Graph_BCHART_5" hidden="1">#REF!</definedName>
    <definedName name="_27__123Graph_DCHART_3" hidden="1">#REF!</definedName>
    <definedName name="_27__123Graph_DCHART_8" hidden="1">#REF!</definedName>
    <definedName name="_273__123Graph_ECHART_6" hidden="1">#REF!</definedName>
    <definedName name="_28___123Graph_DCHART_6" hidden="1">#REF!</definedName>
    <definedName name="_28__123Graph_DCHART_4" hidden="1">#REF!</definedName>
    <definedName name="_28__123Graph_DCHART_9" hidden="1">#REF!</definedName>
    <definedName name="_281__123Graph_ECHART_7" hidden="1">#REF!</definedName>
    <definedName name="_289__123Graph_ECHART_8" hidden="1">#REF!</definedName>
    <definedName name="_28wrn.²Ä1­Ó¤ë1_Ü20¤H." localSheetId="1" hidden="1">{#N/A,#N/A,FALSE,"²Ä1­Ó¤ë"}</definedName>
    <definedName name="_28wrn.²Ä1­Ó¤ë1_Ü20¤H." hidden="1">{#N/A,#N/A,FALSE,"²Ä1­Ó¤ë"}</definedName>
    <definedName name="_29___123Graph_DCHART_7" hidden="1">#REF!</definedName>
    <definedName name="_29__123Graph_BCHART_6" hidden="1">#REF!</definedName>
    <definedName name="_29__123Graph_DCHART_5" hidden="1">#REF!</definedName>
    <definedName name="_29__123Graph_ECHART_3" hidden="1">#REF!</definedName>
    <definedName name="_297__123Graph_ECHART_9" hidden="1">#REF!</definedName>
    <definedName name="_3_?__F" hidden="1">#REF!</definedName>
    <definedName name="_3_?0_F" hidden="1">#REF!</definedName>
    <definedName name="_3___123Graph_ACHART_5" hidden="1">#REF!</definedName>
    <definedName name="_3__123Graph_ACHART_3" hidden="1">#REF!</definedName>
    <definedName name="_3__123Graph_ACHART_5" hidden="1">#REF!</definedName>
    <definedName name="_3__123Graph_XCHART_1" hidden="1">#REF!</definedName>
    <definedName name="_30___123Graph_DCHART_8" hidden="1">#REF!</definedName>
    <definedName name="_30__123Graph_ACHART_7" hidden="1">#REF!</definedName>
    <definedName name="_30__123Graph_ACHART_8" hidden="1">#REF!</definedName>
    <definedName name="_30__123Graph_DCHART_6" hidden="1">#REF!</definedName>
    <definedName name="_30__123Graph_ECHART_4" hidden="1">#REF!</definedName>
    <definedName name="_305__123Graph_FCHART_5" hidden="1">#REF!</definedName>
    <definedName name="_31___123Graph_DCHART_9" hidden="1">#REF!</definedName>
    <definedName name="_31__123Graph_BCHART_7" hidden="1">#REF!</definedName>
    <definedName name="_31__123Graph_DCHART_7" hidden="1">#REF!</definedName>
    <definedName name="_31__123Graph_ECHART_5" hidden="1">#REF!</definedName>
    <definedName name="_313__123Graph_FCHART_6" hidden="1">#REF!</definedName>
    <definedName name="_32___123Graph_ECHART_3" hidden="1">#REF!</definedName>
    <definedName name="_32__123Graph_ACHART_6" hidden="1">#REF!</definedName>
    <definedName name="_32__123Graph_DCHART_8" hidden="1">#REF!</definedName>
    <definedName name="_32__123Graph_ECHART_6" hidden="1">#REF!</definedName>
    <definedName name="_321__123Graph_FCHART_7" hidden="1">#REF!</definedName>
    <definedName name="_329__123Graph_FCHART_8" hidden="1">#REF!</definedName>
    <definedName name="_33___123Graph_ECHART_4" hidden="1">#REF!</definedName>
    <definedName name="_33__123Graph_BCHART_8" hidden="1">#REF!</definedName>
    <definedName name="_33__123Graph_DCHART_9" hidden="1">#REF!</definedName>
    <definedName name="_33__123Graph_ECHART_7" hidden="1">#REF!</definedName>
    <definedName name="_337__123Graph_XCHART_4" hidden="1">#REF!</definedName>
    <definedName name="_34___123Graph_ECHART_5" hidden="1">#REF!</definedName>
    <definedName name="_34__123Graph_ECHART_3" hidden="1">#REF!</definedName>
    <definedName name="_34__123Graph_ECHART_8" hidden="1">#REF!</definedName>
    <definedName name="_345__123Graph_XCHART_5" hidden="1">#REF!</definedName>
    <definedName name="_35___123Graph_ECHART_6" hidden="1">#REF!</definedName>
    <definedName name="_35__123Graph_ACHART_9" hidden="1">#REF!</definedName>
    <definedName name="_35__123Graph_BCHART_9" hidden="1">#REF!</definedName>
    <definedName name="_35__123Graph_ECHART_4" hidden="1">#REF!</definedName>
    <definedName name="_35__123Graph_ECHART_9" hidden="1">#REF!</definedName>
    <definedName name="_353__123Graph_XCHART_7" hidden="1">#REF!</definedName>
    <definedName name="_36___123Graph_ECHART_7" hidden="1">#REF!</definedName>
    <definedName name="_36__123Graph_ACHART_8" hidden="1">#REF!</definedName>
    <definedName name="_36__123Graph_ECHART_5" hidden="1">#REF!</definedName>
    <definedName name="_36__123Graph_FCHART_5" hidden="1">#REF!</definedName>
    <definedName name="_361__123Graph_XCHART_8" hidden="1">#REF!</definedName>
    <definedName name="_369__123Graph_XGROWTH_9" hidden="1">#REF!</definedName>
    <definedName name="_37___123Graph_ECHART_8" hidden="1">#REF!</definedName>
    <definedName name="_37__123Graph_BGROWTH_9" hidden="1">#REF!</definedName>
    <definedName name="_37__123Graph_ECHART_6" hidden="1">#REF!</definedName>
    <definedName name="_37__123Graph_FCHART_6" hidden="1">#REF!</definedName>
    <definedName name="_38___123Graph_ECHART_9" hidden="1">#REF!</definedName>
    <definedName name="_38__123Graph_ECHART_7" hidden="1">#REF!</definedName>
    <definedName name="_38__123Graph_FCHART_7" hidden="1">#REF!</definedName>
    <definedName name="_39___123Graph_FCHART_5" hidden="1">#REF!</definedName>
    <definedName name="_39__123Graph_CCHART_3" hidden="1">#REF!</definedName>
    <definedName name="_39__123Graph_ECHART_8" hidden="1">#REF!</definedName>
    <definedName name="_39__123Graph_FCHART_8" hidden="1">#REF!</definedName>
    <definedName name="_4_?__F" hidden="1">#REF!</definedName>
    <definedName name="_4_?0_F" hidden="1">#REF!</definedName>
    <definedName name="_4___123Graph_ACHART_6" hidden="1">#REF!</definedName>
    <definedName name="_4__123Graph_ACHART_4" hidden="1">#REF!</definedName>
    <definedName name="_4__123Graph_ACHART_6" hidden="1">#REF!</definedName>
    <definedName name="_40___123Graph_FCHART_6" hidden="1">#REF!</definedName>
    <definedName name="_40__123Graph_ACHART_7" hidden="1">#REF!</definedName>
    <definedName name="_40__123Graph_AGROWTH_9" hidden="1">#REF!</definedName>
    <definedName name="_40__123Graph_ECHART_9" hidden="1">#REF!</definedName>
    <definedName name="_40__123Graph_XCHART_4" hidden="1">#REF!</definedName>
    <definedName name="_41___123Graph_FCHART_7" hidden="1">#REF!</definedName>
    <definedName name="_41__123Graph_BCHART_1" hidden="1">#REF!</definedName>
    <definedName name="_41__123Graph_CCHART_4" hidden="1">#REF!</definedName>
    <definedName name="_41__123Graph_FCHART_5" hidden="1">#REF!</definedName>
    <definedName name="_41__123Graph_XCHART_5" hidden="1">#REF!</definedName>
    <definedName name="_42___123Graph_FCHART_8" hidden="1">#REF!</definedName>
    <definedName name="_42__123Graph_ACHART_9" hidden="1">#REF!</definedName>
    <definedName name="_42__123Graph_FCHART_6" hidden="1">#REF!</definedName>
    <definedName name="_42__123Graph_XCHART_7" hidden="1">#REF!</definedName>
    <definedName name="_43___123Graph_XCHART_4" hidden="1">#REF!</definedName>
    <definedName name="_43__123Graph_CCHART_5" hidden="1">#REF!</definedName>
    <definedName name="_43__123Graph_FCHART_7" hidden="1">#REF!</definedName>
    <definedName name="_43__123Graph_XCHART_8" hidden="1">#REF!</definedName>
    <definedName name="_44___123Graph_XCHART_5" hidden="1">#REF!</definedName>
    <definedName name="_44__123Graph_FCHART_8" hidden="1">#REF!</definedName>
    <definedName name="_45___123Graph_XCHART_7" hidden="1">#REF!</definedName>
    <definedName name="_45__123Graph_CCHART_6" hidden="1">#REF!</definedName>
    <definedName name="_45__123Graph_XCHART_4" hidden="1">#REF!</definedName>
    <definedName name="_46___123Graph_XCHART_8" hidden="1">#REF!</definedName>
    <definedName name="_46__123Graph_BCHART_3" hidden="1">#REF!</definedName>
    <definedName name="_46__123Graph_XCHART_5" hidden="1">#REF!</definedName>
    <definedName name="_47___123Graph_XGROWTH_9" hidden="1">#REF!</definedName>
    <definedName name="_47__123Graph_CCHART_7" hidden="1">#REF!</definedName>
    <definedName name="_47__123Graph_XCHART_7" hidden="1">#REF!</definedName>
    <definedName name="_48__123Graph_ACHART_8" hidden="1">#REF!</definedName>
    <definedName name="_48__123Graph_BCHART_3" hidden="1">#REF!</definedName>
    <definedName name="_48__123Graph_XCHART_8" hidden="1">#REF!</definedName>
    <definedName name="_49__123Graph_CCHART_8" hidden="1">#REF!</definedName>
    <definedName name="_49__123Graph_XGROWTH_9" hidden="1">#REF!</definedName>
    <definedName name="_5_?0_F" hidden="1">#REF!</definedName>
    <definedName name="_5___123Graph_ACHART_7" hidden="1">#REF!</definedName>
    <definedName name="_5__123Graph_ACHART_3" hidden="1">#REF!</definedName>
    <definedName name="_5__123Graph_ACHART_5" hidden="1">#REF!</definedName>
    <definedName name="_5__123Graph_ACHART_7" hidden="1">#REF!</definedName>
    <definedName name="_51__123Graph_BCHART_4" hidden="1">#REF!</definedName>
    <definedName name="_51__123Graph_CCHART_9" hidden="1">#REF!</definedName>
    <definedName name="_53__123Graph_DCHART_3" hidden="1">#REF!</definedName>
    <definedName name="_54__123Graph_BCHART_4" hidden="1">#REF!</definedName>
    <definedName name="_55__123Graph_DCHART_4" hidden="1">#REF!</definedName>
    <definedName name="_56__123Graph_ACHART_9" hidden="1">#REF!</definedName>
    <definedName name="_56__123Graph_BCHART_5" hidden="1">#REF!</definedName>
    <definedName name="_57__123Graph_DCHART_5" hidden="1">#REF!</definedName>
    <definedName name="_59__123Graph_DCHART_6" hidden="1">#REF!</definedName>
    <definedName name="_6_?0_F" hidden="1">#REF!</definedName>
    <definedName name="_6___123Graph_ACHART_8" hidden="1">#REF!</definedName>
    <definedName name="_6__123Graph_ACHART_3" hidden="1">#REF!</definedName>
    <definedName name="_6__123Graph_ACHART_6" hidden="1">#REF!</definedName>
    <definedName name="_6__123Graph_ACHART_8" hidden="1">#REF!</definedName>
    <definedName name="_60__123Graph_BCHART_5" hidden="1">#REF!</definedName>
    <definedName name="_61__123Graph_BCHART_6" hidden="1">#REF!</definedName>
    <definedName name="_61__123Graph_DCHART_7" hidden="1">#REF!</definedName>
    <definedName name="_63__123Graph_DCHART_8" hidden="1">#REF!</definedName>
    <definedName name="_64__123Graph_AGROWTH_9" hidden="1">#REF!</definedName>
    <definedName name="_65__123Graph_BCHART_1" hidden="1">#REF!</definedName>
    <definedName name="_65__123Graph_DCHART_9" hidden="1">#REF!</definedName>
    <definedName name="_66__123Graph_BCHART_6" hidden="1">#REF!</definedName>
    <definedName name="_66__123Graph_BCHART_7" hidden="1">#REF!</definedName>
    <definedName name="_67__123Graph_ECHART_3" hidden="1">#REF!</definedName>
    <definedName name="_69__123Graph_ECHART_4" hidden="1">#REF!</definedName>
    <definedName name="_7_?__F" hidden="1">#REF!</definedName>
    <definedName name="_7___123Graph_ACHART_9" hidden="1">#REF!</definedName>
    <definedName name="_7__123Graph_ACHART_7" hidden="1">#REF!</definedName>
    <definedName name="_7__123Graph_ACHART_9" hidden="1">#REF!</definedName>
    <definedName name="_71__123Graph_BCHART_8" hidden="1">#REF!</definedName>
    <definedName name="_71__123Graph_ECHART_5" hidden="1">#REF!</definedName>
    <definedName name="_72__123Graph_BCHART_7" hidden="1">#REF!</definedName>
    <definedName name="_73__123Graph_BCHART_3" hidden="1">#REF!</definedName>
    <definedName name="_73__123Graph_ECHART_6" hidden="1">#REF!</definedName>
    <definedName name="_75__123Graph_ECHART_7" hidden="1">#REF!</definedName>
    <definedName name="_76__123Graph_BCHART_9" hidden="1">#REF!</definedName>
    <definedName name="_77__123Graph_ECHART_8" hidden="1">#REF!</definedName>
    <definedName name="_78__123Graph_BCHART_8" hidden="1">#REF!</definedName>
    <definedName name="_79__123Graph_ECHART_9" hidden="1">#REF!</definedName>
    <definedName name="_8_?__F" hidden="1">#REF!</definedName>
    <definedName name="_8_?0_F" hidden="1">#REF!</definedName>
    <definedName name="_8___123Graph_AGROWTH_9" hidden="1">#REF!</definedName>
    <definedName name="_8__123Graph_ACHART_3" hidden="1">#REF!</definedName>
    <definedName name="_8__123Graph_ACHART_4" hidden="1">#REF!</definedName>
    <definedName name="_8__123Graph_ACHART_8" hidden="1">#REF!</definedName>
    <definedName name="_8__123Graph_BCHART_3" hidden="1">#REF!</definedName>
    <definedName name="_81__123Graph_BCHART_4" hidden="1">#REF!</definedName>
    <definedName name="_81__123Graph_BGROWTH_9" hidden="1">#REF!</definedName>
    <definedName name="_81__123Graph_FCHART_5" hidden="1">#REF!</definedName>
    <definedName name="_83__123Graph_FCHART_6" hidden="1">#REF!</definedName>
    <definedName name="_84__123Graph_BCHART_9" hidden="1">#REF!</definedName>
    <definedName name="_85__123Graph_FCHART_7" hidden="1">#REF!</definedName>
    <definedName name="_86__123Graph_CCHART_3" hidden="1">#REF!</definedName>
    <definedName name="_87__123Graph_FCHART_8" hidden="1">#REF!</definedName>
    <definedName name="_89__123Graph_BCHART_5" hidden="1">#REF!</definedName>
    <definedName name="_89__123Graph_XCHART_4" hidden="1">#REF!</definedName>
    <definedName name="_9_?0_F" hidden="1">#REF!</definedName>
    <definedName name="_9___123Graph_BCHART_1" hidden="1">#REF!</definedName>
    <definedName name="_9__123Graph_ACHART_9" hidden="1">#REF!</definedName>
    <definedName name="_9__123Graph_BCHART_4" hidden="1">#REF!</definedName>
    <definedName name="_90__123Graph_CCHART_3" hidden="1">#REF!</definedName>
    <definedName name="_91__123Graph_CCHART_4" hidden="1">#REF!</definedName>
    <definedName name="_91__123Graph_XCHART_5" hidden="1">#REF!</definedName>
    <definedName name="_93__123Graph_XCHART_7" hidden="1">#REF!</definedName>
    <definedName name="_95__123Graph_XCHART_8" hidden="1">#REF!</definedName>
    <definedName name="_96__123Graph_CCHART_4" hidden="1">#REF!</definedName>
    <definedName name="_96__123Graph_CCHART_5" hidden="1">#REF!</definedName>
    <definedName name="_97__123Graph_BCHART_6" hidden="1">#REF!</definedName>
    <definedName name="_97__123Graph_XGROWTH_9" hidden="1">#REF!</definedName>
    <definedName name="_A11" localSheetId="1" hidden="1">{#N/A,#N/A,FALSE,"Umsatz 99";#N/A,#N/A,FALSE,"ER 99 "}</definedName>
    <definedName name="_A11" hidden="1">{#N/A,#N/A,FALSE,"Umsatz 99";#N/A,#N/A,FALSE,"ER 99 "}</definedName>
    <definedName name="_a4" localSheetId="1" hidden="1">{"PR1","pr1",TRUE,"Sch PR-1"}</definedName>
    <definedName name="_a4" hidden="1">{"PR1","pr1",TRUE,"Sch PR-1"}</definedName>
    <definedName name="_a5" localSheetId="1" hidden="1">{"PR1","pr1",TRUE,"Sch PR-1"}</definedName>
    <definedName name="_a5" hidden="1">{"PR1","pr1",TRUE,"Sch PR-1"}</definedName>
    <definedName name="_a6" localSheetId="1" hidden="1">{"PR1","pr1",TRUE,"Sch PR-1"}</definedName>
    <definedName name="_a6" hidden="1">{"PR1","pr1",TRUE,"Sch PR-1"}</definedName>
    <definedName name="_a7" localSheetId="1" hidden="1">{"PR1","pr1",TRUE,"Sch PR-1"}</definedName>
    <definedName name="_a7" hidden="1">{"PR1","pr1",TRUE,"Sch PR-1"}</definedName>
    <definedName name="_A700" localSheetId="1" hidden="1">{#N/A,#N/A,FALSE,"Umsatz 99";#N/A,#N/A,FALSE,"ER 99 "}</definedName>
    <definedName name="_A700" hidden="1">{#N/A,#N/A,FALSE,"Umsatz 99";#N/A,#N/A,FALSE,"ER 99 "}</definedName>
    <definedName name="_a8" localSheetId="1" hidden="1">{"PR1","pr1",TRUE,"Sch PR-1"}</definedName>
    <definedName name="_a8" hidden="1">{"PR1","pr1",TRUE,"Sch PR-1"}</definedName>
    <definedName name="_al1" localSheetId="1" hidden="1">{#N/A,#N/A,FALSE,"SUMMARY";#N/A,#N/A,FALSE,"TOTAL AF";#N/A,#N/A,FALSE,"May A"}</definedName>
    <definedName name="_al1" hidden="1">{#N/A,#N/A,FALSE,"SUMMARY";#N/A,#N/A,FALSE,"TOTAL AF";#N/A,#N/A,FALSE,"May A"}</definedName>
    <definedName name="_Ala1" localSheetId="1" hidden="1">{#N/A,#N/A,FALSE,"SUMMARY";#N/A,#N/A,FALSE,"TOTAL AF";#N/A,#N/A,FALSE,"May A"}</definedName>
    <definedName name="_Ala1" hidden="1">{#N/A,#N/A,FALSE,"SUMMARY";#N/A,#N/A,FALSE,"TOTAL AF";#N/A,#N/A,FALSE,"May A"}</definedName>
    <definedName name="_AM2" localSheetId="1" hidden="1">{"expltr",#N/A,FALSE,"Expense projects";"explgl",#N/A,FALSE,"Expense projects"}</definedName>
    <definedName name="_AM2" hidden="1">{"expltr",#N/A,FALSE,"Expense projects";"explgl",#N/A,FALSE,"Expense projects"}</definedName>
    <definedName name="_AM2_1" localSheetId="1" hidden="1">{"expltr",#N/A,FALSE,"Expense projects";"explgl",#N/A,FALSE,"Expense projects"}</definedName>
    <definedName name="_AM2_1" hidden="1">{"expltr",#N/A,FALSE,"Expense projects";"explgl",#N/A,FALSE,"Expense projects"}</definedName>
    <definedName name="_AM7" localSheetId="1" hidden="1">{"expltr",#N/A,FALSE,"Expense projects";"explgl",#N/A,FALSE,"Expense projects"}</definedName>
    <definedName name="_AM7" hidden="1">{"expltr",#N/A,FALSE,"Expense projects";"explgl",#N/A,FALSE,"Expense projects"}</definedName>
    <definedName name="_AM7_1" localSheetId="1" hidden="1">{"expltr",#N/A,FALSE,"Expense projects";"explgl",#N/A,FALSE,"Expense projects"}</definedName>
    <definedName name="_AM7_1" hidden="1">{"expltr",#N/A,FALSE,"Expense projects";"explgl",#N/A,FALSE,"Expense projects"}</definedName>
    <definedName name="_Aus2" localSheetId="1" hidden="1">{"february96",#N/A,FALSE,"report"}</definedName>
    <definedName name="_Aus2" hidden="1">{"february96",#N/A,FALSE,"report"}</definedName>
    <definedName name="_B4" localSheetId="1" hidden="1">{#N/A,#N/A,FALSE,"WC OMM III";#N/A,#N/A,FALSE,"WC 1995 PLAN";#N/A,#N/A,FALSE,"WC 1995 ADJUSTED"}</definedName>
    <definedName name="_B4" hidden="1">{#N/A,#N/A,FALSE,"WC OMM III";#N/A,#N/A,FALSE,"WC 1995 PLAN";#N/A,#N/A,FALSE,"WC 1995 ADJUSTED"}</definedName>
    <definedName name="_BBQ4.1" hidden="1">#REF!</definedName>
    <definedName name="_BQ4.1" hidden="1">#REF!</definedName>
    <definedName name="_c" localSheetId="1"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c83" localSheetId="1" hidden="1">{0,0,0,0;0,0,0,0;0,0,0,0}</definedName>
    <definedName name="_c83" hidden="1">{0,0,0,0;0,0,0,0;0,0,0,0}</definedName>
    <definedName name="_c88" localSheetId="1" hidden="1">{0,0,0,0;0,0,0,0;0,0,0,0;0,0,TRUE,0}</definedName>
    <definedName name="_c88" hidden="1">{0,0,0,0;0,0,0,0;0,0,0,0;0,0,TRUE,0}</definedName>
    <definedName name="_Dist_Bin" hidden="1">#REF!</definedName>
    <definedName name="_Dist_Bin2" hidden="1">#REF!</definedName>
    <definedName name="_Dist_Values" hidden="1">#REF!</definedName>
    <definedName name="_Dist_Values2" hidden="1">#REF!</definedName>
    <definedName name="_doc2" localSheetId="1" hidden="1">{#N/A,#N/A,FALSE,"BS 16";#N/A,#N/A,FALSE,"BS 16-A";#N/A,#N/A,FALSE,"BS 16-B";#N/A,#N/A,FALSE,"BS 16-C";#N/A,#N/A,FALSE,"NAO BS 16";#N/A,#N/A,FALSE,"Attach A (1998 Targets)"}</definedName>
    <definedName name="_doc2" hidden="1">{#N/A,#N/A,FALSE,"BS 16";#N/A,#N/A,FALSE,"BS 16-A";#N/A,#N/A,FALSE,"BS 16-B";#N/A,#N/A,FALSE,"BS 16-C";#N/A,#N/A,FALSE,"NAO BS 16";#N/A,#N/A,FALSE,"Attach A (1998 Targets)"}</definedName>
    <definedName name="_e4567" localSheetId="1" hidden="1">{"Status",#N/A,FALSE,"Consol";"StatusDetail",#N/A,FALSE,"Consol"}</definedName>
    <definedName name="_e4567" hidden="1">{"Status",#N/A,FALSE,"Consol";"StatusDetail",#N/A,FALSE,"Consol"}</definedName>
    <definedName name="_ECS2" localSheetId="1" hidden="1">{#N/A,#N/A,FALSE,"EC&amp;AFLTPLAN";#N/A,#N/A,FALSE,"EC&amp;AFLT1";#N/A,#N/A,FALSE,"EC&amp;AFLT2";#N/A,#N/A,FALSE,"SUMMARY"}</definedName>
    <definedName name="_ECS2" hidden="1">{#N/A,#N/A,FALSE,"EC&amp;AFLTPLAN";#N/A,#N/A,FALSE,"EC&amp;AFLT1";#N/A,#N/A,FALSE,"EC&amp;AFLT2";#N/A,#N/A,FALSE,"SUMMARY"}</definedName>
    <definedName name="_ed2" localSheetId="1" hidden="1">{#N/A,#N/A,FALSE,"Index";"Stmts_Qtrs",#N/A,FALSE,"Summary";"Stmts_24 mo",#N/A,FALSE,"Summary";"Summary_24",#N/A,FALSE,"Revenue";"Month_24",#N/A,FALSE,"Engineering";"Month_24",#N/A,FALSE,"Marketing";"Month_24",#N/A,FALSE,"G &amp; A";"Month_24",#N/A,FALSE,"Manufacturing"}</definedName>
    <definedName name="_ed2" hidden="1">{#N/A,#N/A,FALSE,"Index";"Stmts_Qtrs",#N/A,FALSE,"Summary";"Stmts_24 mo",#N/A,FALSE,"Summary";"Summary_24",#N/A,FALSE,"Revenue";"Month_24",#N/A,FALSE,"Engineering";"Month_24",#N/A,FALSE,"Marketing";"Month_24",#N/A,FALSE,"G &amp; A";"Month_24",#N/A,FALSE,"Manufacturing"}</definedName>
    <definedName name="_ed2_1" localSheetId="1" hidden="1">{#N/A,#N/A,FALSE,"Index";"Stmts_Qtrs",#N/A,FALSE,"Summary";"Stmts_24 mo",#N/A,FALSE,"Summary";"Summary_24",#N/A,FALSE,"Revenue";"Month_24",#N/A,FALSE,"Engineering";"Month_24",#N/A,FALSE,"Marketing";"Month_24",#N/A,FALSE,"G &amp; A";"Month_24",#N/A,FALSE,"Manufacturing"}</definedName>
    <definedName name="_ed2_1" hidden="1">{#N/A,#N/A,FALSE,"Index";"Stmts_Qtrs",#N/A,FALSE,"Summary";"Stmts_24 mo",#N/A,FALSE,"Summary";"Summary_24",#N/A,FALSE,"Revenue";"Month_24",#N/A,FALSE,"Engineering";"Month_24",#N/A,FALSE,"Marketing";"Month_24",#N/A,FALSE,"G &amp; A";"Month_24",#N/A,FALSE,"Manufacturing"}</definedName>
    <definedName name="_exp4" localSheetId="1" hidden="1">{#N/A,#N/A,FALSE,"EXIT";#N/A,#N/A,FALSE,"Issue";#N/A,#N/A,FALSE,"Summary";#N/A,#N/A,FALSE,"Detail";#N/A,#N/A,FALSE,"Attendance"}</definedName>
    <definedName name="_exp4" hidden="1">{#N/A,#N/A,FALSE,"EXIT";#N/A,#N/A,FALSE,"Issue";#N/A,#N/A,FALSE,"Summary";#N/A,#N/A,FALSE,"Detail";#N/A,#N/A,FALSE,"Attendance"}</definedName>
    <definedName name="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ill" hidden="1">#REF!</definedName>
    <definedName name="_xlnm._FilterDatabase" hidden="1">#REF!</definedName>
    <definedName name="_hod2" localSheetId="1" hidden="1">{#N/A,#N/A,FALSE,"TS";#N/A,#N/A,FALSE,"Combo";#N/A,#N/A,FALSE,"FAIR";#N/A,#N/A,FALSE,"RBC";#N/A,#N/A,FALSE,"xxxx";#N/A,#N/A,FALSE,"A_D";#N/A,#N/A,FALSE,"WACC";#N/A,#N/A,FALSE,"DCF";#N/A,#N/A,FALSE,"LBO";#N/A,#N/A,FALSE,"AcqMults";#N/A,#N/A,FALSE,"CompMults"}</definedName>
    <definedName name="_hod2" hidden="1">{#N/A,#N/A,FALSE,"TS";#N/A,#N/A,FALSE,"Combo";#N/A,#N/A,FALSE,"FAIR";#N/A,#N/A,FALSE,"RBC";#N/A,#N/A,FALSE,"xxxx";#N/A,#N/A,FALSE,"A_D";#N/A,#N/A,FALSE,"WACC";#N/A,#N/A,FALSE,"DCF";#N/A,#N/A,FALSE,"LBO";#N/A,#N/A,FALSE,"AcqMults";#N/A,#N/A,FALSE,"CompMults"}</definedName>
    <definedName name="_ibo2" localSheetId="1" hidden="1">{#N/A,#N/A,FALSE,"Summary";#N/A,#N/A,FALSE,"Projections";#N/A,#N/A,FALSE,"Mkt Mults";#N/A,#N/A,FALSE,"DCF";#N/A,#N/A,FALSE,"Accr Dil";#N/A,#N/A,FALSE,"PIC LBO";#N/A,#N/A,FALSE,"MULT10_4";#N/A,#N/A,FALSE,"CBI LBO"}</definedName>
    <definedName name="_ibo2" hidden="1">{#N/A,#N/A,FALSE,"Summary";#N/A,#N/A,FALSE,"Projections";#N/A,#N/A,FALSE,"Mkt Mults";#N/A,#N/A,FALSE,"DCF";#N/A,#N/A,FALSE,"Accr Dil";#N/A,#N/A,FALSE,"PIC LBO";#N/A,#N/A,FALSE,"MULT10_4";#N/A,#N/A,FALSE,"CBI LBO"}</definedName>
    <definedName name="_joe" hidden="1">#REF!</definedName>
    <definedName name="_Key1" hidden="1">#REF!</definedName>
    <definedName name="_Key1.1" hidden="1">#REF!</definedName>
    <definedName name="_Key1.2" hidden="1">#REF!</definedName>
    <definedName name="_Key1.3" hidden="1">#REF!</definedName>
    <definedName name="_Key11" hidden="1">#REF!</definedName>
    <definedName name="_Key2" hidden="1">#REF!</definedName>
    <definedName name="_Key22" hidden="1">#REF!</definedName>
    <definedName name="_MRC1" localSheetId="1" hidden="1">{#N/A,#N/A,FALSE,"RECEIVABLES";#N/A,#N/A,FALSE,"TRADE RECEIVABLES";#N/A,#N/A,FALSE,"COLLECTION DAYS";#N/A,#N/A,FALSE,"PRODUCTION INVENTORY";#N/A,#N/A,FALSE,"PITO";#N/A,#N/A,FALSE,"NOA"}</definedName>
    <definedName name="_MRC1" hidden="1">{#N/A,#N/A,FALSE,"RECEIVABLES";#N/A,#N/A,FALSE,"TRADE RECEIVABLES";#N/A,#N/A,FALSE,"COLLECTION DAYS";#N/A,#N/A,FALSE,"PRODUCTION INVENTORY";#N/A,#N/A,FALSE,"PITO";#N/A,#N/A,FALSE,"NOA"}</definedName>
    <definedName name="_MRC2" localSheetId="1" hidden="1">{#N/A,#N/A,FALSE,"Sales";#N/A,#N/A,FALSE,"GM";#N/A,#N/A,FALSE,"COS";#N/A,#N/A,FALSE,"CSL";#N/A,#N/A,FALSE,"TAT";#N/A,#N/A,FALSE,"Overdue Red";#N/A,#N/A,FALSE,"Inventory";#N/A,#N/A,FALSE,"PITO";#N/A,#N/A,FALSE,"Credits";#N/A,#N/A,FALSE,"EH&amp;S";#N/A,#N/A,FALSE,"Aged Units"}</definedName>
    <definedName name="_MRC2" hidden="1">{#N/A,#N/A,FALSE,"Sales";#N/A,#N/A,FALSE,"GM";#N/A,#N/A,FALSE,"COS";#N/A,#N/A,FALSE,"CSL";#N/A,#N/A,FALSE,"TAT";#N/A,#N/A,FALSE,"Overdue Red";#N/A,#N/A,FALSE,"Inventory";#N/A,#N/A,FALSE,"PITO";#N/A,#N/A,FALSE,"Credits";#N/A,#N/A,FALSE,"EH&amp;S";#N/A,#N/A,FALSE,"Aged Units"}</definedName>
    <definedName name="_MRC3" localSheetId="1" hidden="1">{#N/A,#N/A,FALSE,"strt&amp;ecs";#N/A,#N/A,FALSE,"pca";#N/A,#N/A,FALSE,"bldg3";#N/A,#N/A,FALSE,"bldg4"}</definedName>
    <definedName name="_MRC3" hidden="1">{#N/A,#N/A,FALSE,"strt&amp;ecs";#N/A,#N/A,FALSE,"pca";#N/A,#N/A,FALSE,"bldg3";#N/A,#N/A,FALSE,"bldg4"}</definedName>
    <definedName name="_na2" hidden="1">"100"</definedName>
    <definedName name="_na3" hidden="1">"50"</definedName>
    <definedName name="_na4" hidden="1">"IQ_LTM_DATE"</definedName>
    <definedName name="_New1" localSheetId="1" hidden="1">{"expltr",#N/A,FALSE,"Expense projects";"explgl",#N/A,FALSE,"Expense projects"}</definedName>
    <definedName name="_New1" hidden="1">{"expltr",#N/A,FALSE,"Expense projects";"explgl",#N/A,FALSE,"Expense projects"}</definedName>
    <definedName name="_New1_1" localSheetId="1" hidden="1">{"expltr",#N/A,FALSE,"Expense projects";"explgl",#N/A,FALSE,"Expense projects"}</definedName>
    <definedName name="_New1_1" hidden="1">{"expltr",#N/A,FALSE,"Expense projects";"explgl",#N/A,FALSE,"Expense projects"}</definedName>
    <definedName name="_new2" localSheetId="1" hidden="1">{"Olk by Qtr Full",#N/A,FALSE,"Tot PalmPalm";"Olk by Qtr Full",#N/A,FALSE,"Tot Device";"Olk by Qtr Full",#N/A,FALSE,"Platform";"Olk by Qtr Full",#N/A,FALSE,"Palm.Net";"Olk by Qtr Full",#N/A,FALSE,"Elim"}</definedName>
    <definedName name="_new2" hidden="1">{"Olk by Qtr Full",#N/A,FALSE,"Tot PalmPalm";"Olk by Qtr Full",#N/A,FALSE,"Tot Device";"Olk by Qtr Full",#N/A,FALSE,"Platform";"Olk by Qtr Full",#N/A,FALSE,"Palm.Net";"Olk by Qtr Full",#N/A,FALSE,"Elim"}</definedName>
    <definedName name="_new2_1" localSheetId="1" hidden="1">{"Olk by Qtr Full",#N/A,FALSE,"Tot PalmPalm";"Olk by Qtr Full",#N/A,FALSE,"Tot Device";"Olk by Qtr Full",#N/A,FALSE,"Platform";"Olk by Qtr Full",#N/A,FALSE,"Palm.Net";"Olk by Qtr Full",#N/A,FALSE,"Elim"}</definedName>
    <definedName name="_new2_1" hidden="1">{"Olk by Qtr Full",#N/A,FALSE,"Tot PalmPalm";"Olk by Qtr Full",#N/A,FALSE,"Tot Device";"Olk by Qtr Full",#N/A,FALSE,"Platform";"Olk by Qtr Full",#N/A,FALSE,"Palm.Net";"Olk by Qtr Full",#N/A,FALSE,"Elim"}</definedName>
    <definedName name="_New2006" localSheetId="1" hidden="1">{#N/A,#N/A,FALSE,"BS 16";#N/A,#N/A,FALSE,"BS 16-A";#N/A,#N/A,FALSE,"BS 16-B";#N/A,#N/A,FALSE,"BS 16-C";#N/A,#N/A,FALSE,"NAO BS 16";#N/A,#N/A,FALSE,"Attach A (1998 Targets)"}</definedName>
    <definedName name="_New2006" hidden="1">{#N/A,#N/A,FALSE,"BS 16";#N/A,#N/A,FALSE,"BS 16-A";#N/A,#N/A,FALSE,"BS 16-B";#N/A,#N/A,FALSE,"BS 16-C";#N/A,#N/A,FALSE,"NAO BS 16";#N/A,#N/A,FALSE,"Attach A (1998 Targets)"}</definedName>
    <definedName name="_nnn" localSheetId="1" hidden="1">{#N/A,#N/A,FALSE,"SUMMARY";#N/A,#N/A,FALSE,"TOTAL AF";#N/A,#N/A,FALSE,"May A"}</definedName>
    <definedName name="_nnn" hidden="1">{#N/A,#N/A,FALSE,"SUMMARY";#N/A,#N/A,FALSE,"TOTAL AF";#N/A,#N/A,FALSE,"May A"}</definedName>
    <definedName name="_old10" localSheetId="1" hidden="1">{"Base Growth",#N/A,FALSE,"Summary";#N/A,#N/A,FALSE,"Reconcile";#N/A,#N/A,FALSE,"Variable ROA - Max Proj";"Max Proj",#N/A,FALSE,"Summary";#N/A,#N/A,FALSE,"Variable ROA - $98.8 Million";"Stretch",#N/A,FALSE,"Summary"}</definedName>
    <definedName name="_old10" hidden="1">{"Base Growth",#N/A,FALSE,"Summary";#N/A,#N/A,FALSE,"Reconcile";#N/A,#N/A,FALSE,"Variable ROA - Max Proj";"Max Proj",#N/A,FALSE,"Summary";#N/A,#N/A,FALSE,"Variable ROA - $98.8 Million";"Stretch",#N/A,FALSE,"Summary"}</definedName>
    <definedName name="_old11" localSheetId="1" hidden="1">{"Max Proj",#N/A,FALSE,"Summary";#N/A,#N/A,FALSE,"Reconcile";#N/A,#N/A,FALSE,"Variable ROA - Max Proj";#N/A,#N/A,FALSE,"Variable O.I. - Max Proj"}</definedName>
    <definedName name="_old11" hidden="1">{"Max Proj",#N/A,FALSE,"Summary";#N/A,#N/A,FALSE,"Reconcile";#N/A,#N/A,FALSE,"Variable ROA - Max Proj";#N/A,#N/A,FALSE,"Variable O.I. - Max Proj"}</definedName>
    <definedName name="_old113" localSheetId="1" hidden="1">{"Stretch",#N/A,FALSE,"Summary";#N/A,#N/A,FALSE,"Variable ROA - $98.8 Million";#N/A,#N/A,FALSE,"Variable O.I. - $98.8"}</definedName>
    <definedName name="_old113" hidden="1">{"Stretch",#N/A,FALSE,"Summary";#N/A,#N/A,FALSE,"Variable ROA - $98.8 Million";#N/A,#N/A,FALSE,"Variable O.I. - $98.8"}</definedName>
    <definedName name="_old2" localSheetId="1" hidden="1">{"Base Growth",#N/A,FALSE,"Summary";#N/A,#N/A,FALSE,"Variable ROA - 6% Growth";#N/A,#N/A,FALSE,"Variable O.I. - 6% GROWTH"}</definedName>
    <definedName name="_old2" hidden="1">{"Base Growth",#N/A,FALSE,"Summary";#N/A,#N/A,FALSE,"Variable ROA - 6% Growth";#N/A,#N/A,FALSE,"Variable O.I. - 6% GROWTH"}</definedName>
    <definedName name="_old3" localSheetId="1" hidden="1">{"Base Growth",#N/A,FALSE,"Summary";#N/A,#N/A,FALSE,"Reconcile";#N/A,#N/A,FALSE,"Variable ROA - Max Proj";"Max Proj",#N/A,FALSE,"Summary";#N/A,#N/A,FALSE,"Variable ROA - $98.8 Million";"Stretch",#N/A,FALSE,"Summary"}</definedName>
    <definedName name="_old3" hidden="1">{"Base Growth",#N/A,FALSE,"Summary";#N/A,#N/A,FALSE,"Reconcile";#N/A,#N/A,FALSE,"Variable ROA - Max Proj";"Max Proj",#N/A,FALSE,"Summary";#N/A,#N/A,FALSE,"Variable ROA - $98.8 Million";"Stretch",#N/A,FALSE,"Summary"}</definedName>
    <definedName name="_old4"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4"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9" localSheetId="1" hidden="1">{"Base Growth",#N/A,FALSE,"Summary";#N/A,#N/A,FALSE,"Variable ROA - 6% Growth";#N/A,#N/A,FALSE,"Variable O.I. - 6% GROWTH"}</definedName>
    <definedName name="_old9" hidden="1">{"Base Growth",#N/A,FALSE,"Summary";#N/A,#N/A,FALSE,"Variable ROA - 6% Growth";#N/A,#N/A,FALSE,"Variable O.I. - 6% GROWTH"}</definedName>
    <definedName name="_OMM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rder1" hidden="1">255</definedName>
    <definedName name="_Order2" hidden="1">255</definedName>
    <definedName name="_Parse_In" hidden="1">#REF!</definedName>
    <definedName name="_Parse_Out" hidden="1">#REF!</definedName>
    <definedName name="_Q2" localSheetId="1" hidden="1">{#N/A,#N/A,FALSE,"UNIT";#N/A,#N/A,FALSE,"UNIT";#N/A,#N/A,FALSE,"계정"}</definedName>
    <definedName name="_Q2" hidden="1">{#N/A,#N/A,FALSE,"UNIT";#N/A,#N/A,FALSE,"UNIT";#N/A,#N/A,FALSE,"계정"}</definedName>
    <definedName name="_Q3" localSheetId="1" hidden="1">{#N/A,#N/A,FALSE,"OMM III";#N/A,#N/A,FALSE,"1995 PLAN";#N/A,#N/A,FALSE,"1995 TARGET";#N/A,#N/A,FALSE,"1995 ADJUSTED"}</definedName>
    <definedName name="_Q3" hidden="1">{#N/A,#N/A,FALSE,"OMM III";#N/A,#N/A,FALSE,"1995 PLAN";#N/A,#N/A,FALSE,"1995 TARGET";#N/A,#N/A,FALSE,"1995 ADJUSTED"}</definedName>
    <definedName name="_q5852" localSheetId="1" hidden="1">{"Fcst by Qtr Full",#N/A,FALSE,"Tot PalmPalm";"Fcst by Qtr Full",#N/A,FALSE,"Tot Device";"Fcst by Qtr Full",#N/A,FALSE,"Platform";"Fcst by Qtr Full",#N/A,FALSE,"Palm.Net";"Fcst by Qtr Full",#N/A,FALSE,"Elim"}</definedName>
    <definedName name="_q5852" hidden="1">{"Fcst by Qtr Full",#N/A,FALSE,"Tot PalmPalm";"Fcst by Qtr Full",#N/A,FALSE,"Tot Device";"Fcst by Qtr Full",#N/A,FALSE,"Platform";"Fcst by Qtr Full",#N/A,FALSE,"Palm.Net";"Fcst by Qtr Full",#N/A,FALSE,"Elim"}</definedName>
    <definedName name="_q5852_1" localSheetId="1" hidden="1">{"Fcst by Qtr Full",#N/A,FALSE,"Tot PalmPalm";"Fcst by Qtr Full",#N/A,FALSE,"Tot Device";"Fcst by Qtr Full",#N/A,FALSE,"Platform";"Fcst by Qtr Full",#N/A,FALSE,"Palm.Net";"Fcst by Qtr Full",#N/A,FALSE,"Elim"}</definedName>
    <definedName name="_q5852_1" hidden="1">{"Fcst by Qtr Full",#N/A,FALSE,"Tot PalmPalm";"Fcst by Qtr Full",#N/A,FALSE,"Tot Device";"Fcst by Qtr Full",#N/A,FALSE,"Platform";"Fcst by Qtr Full",#N/A,FALSE,"Palm.Net";"Fcst by Qtr Full",#N/A,FALSE,"Elim"}</definedName>
    <definedName name="_Regression_Int" hidden="1">1</definedName>
    <definedName name="_Regression_Out" hidden="1">#REF!</definedName>
    <definedName name="_Regression_X" hidden="1">#REF!</definedName>
    <definedName name="_Regression_Y" hidden="1">#REF!</definedName>
    <definedName name="_RLB1" localSheetId="1" hidden="1">{#N/A,#N/A,FALSE,"plan";#N/A,#N/A,FALSE,"history";#N/A,#N/A,FALSE,"Prodinv";#N/A,#N/A,FALSE,"HISTGRAPH"}</definedName>
    <definedName name="_RLB1" hidden="1">{#N/A,#N/A,FALSE,"plan";#N/A,#N/A,FALSE,"history";#N/A,#N/A,FALSE,"Prodinv";#N/A,#N/A,FALSE,"HISTGRAPH"}</definedName>
    <definedName name="_rod1" localSheetId="1" hidden="1">{#N/A,#N/A,FALSE,"Projections";#N/A,#N/A,FALSE,"Multiples Valuation";#N/A,#N/A,FALSE,"LBO";#N/A,#N/A,FALSE,"Multiples_Sensitivity";#N/A,#N/A,FALSE,"Summary"}</definedName>
    <definedName name="_rod1" hidden="1">{#N/A,#N/A,FALSE,"Projections";#N/A,#N/A,FALSE,"Multiples Valuation";#N/A,#N/A,FALSE,"LBO";#N/A,#N/A,FALSE,"Multiples_Sensitivity";#N/A,#N/A,FALSE,"Summary"}</definedName>
    <definedName name="_sa1" localSheetId="1" hidden="1">{#N/A,#N/A,FALSE,"Assessment";#N/A,#N/A,FALSE,"Staffing";#N/A,#N/A,FALSE,"Hires";#N/A,#N/A,FALSE,"Assumptions"}</definedName>
    <definedName name="_sa1" hidden="1">{#N/A,#N/A,FALSE,"Assessment";#N/A,#N/A,FALSE,"Staffing";#N/A,#N/A,FALSE,"Hires";#N/A,#N/A,FALSE,"Assumptions"}</definedName>
    <definedName name="_Sort" hidden="1">#REF!</definedName>
    <definedName name="_Sort1.1" hidden="1">#REF!</definedName>
    <definedName name="_Sort1.2" hidden="1">#REF!</definedName>
    <definedName name="_Sort1.3" hidden="1">#REF!</definedName>
    <definedName name="_sort2" hidden="1">#REF!</definedName>
    <definedName name="_t2" localSheetId="1" hidden="1">{#N/A,#N/A,FALSE,"Assessment";#N/A,#N/A,FALSE,"Staffing";#N/A,#N/A,FALSE,"Hires";#N/A,#N/A,FALSE,"Assumptions"}</definedName>
    <definedName name="_t2" hidden="1">{#N/A,#N/A,FALSE,"Assessment";#N/A,#N/A,FALSE,"Staffing";#N/A,#N/A,FALSE,"Hires";#N/A,#N/A,FALSE,"Assumptions"}</definedName>
    <definedName name="_t3" localSheetId="1" hidden="1">{#N/A,#N/A,FALSE,"Assessment";#N/A,#N/A,FALSE,"Staffing";#N/A,#N/A,FALSE,"Hires";#N/A,#N/A,FALSE,"Assumptions"}</definedName>
    <definedName name="_t3" hidden="1">{#N/A,#N/A,FALSE,"Assessment";#N/A,#N/A,FALSE,"Staffing";#N/A,#N/A,FALSE,"Hires";#N/A,#N/A,FALSE,"Assumptions"}</definedName>
    <definedName name="_t4" localSheetId="1" hidden="1">{#N/A,#N/A,FALSE,"Assessment";#N/A,#N/A,FALSE,"Staffing";#N/A,#N/A,FALSE,"Hires";#N/A,#N/A,FALSE,"Assumptions"}</definedName>
    <definedName name="_t4" hidden="1">{#N/A,#N/A,FALSE,"Assessment";#N/A,#N/A,FALSE,"Staffing";#N/A,#N/A,FALSE,"Hires";#N/A,#N/A,FALSE,"Assumptions"}</definedName>
    <definedName name="_Table2_In1" hidden="1">#REF!</definedName>
    <definedName name="_tax2" localSheetId="1" hidden="1">{"expltr",#N/A,FALSE,"Expense projects";"explgl",#N/A,FALSE,"Expense projects"}</definedName>
    <definedName name="_tax2" hidden="1">{"expltr",#N/A,FALSE,"Expense projects";"explgl",#N/A,FALSE,"Expense projects"}</definedName>
    <definedName name="_tax2_1" localSheetId="1" hidden="1">{"expltr",#N/A,FALSE,"Expense projects";"explgl",#N/A,FALSE,"Expense projects"}</definedName>
    <definedName name="_tax2_1" hidden="1">{"expltr",#N/A,FALSE,"Expense projects";"explgl",#N/A,FALSE,"Expense projects"}</definedName>
    <definedName name="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t18" localSheetId="1"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18"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20" localSheetId="1" hidden="1">{0,0,0,0;0,0,0,0;0,0,0,0;0,0,0,0;0,0,0,0;0,0,0,0;0,0,0,0;0,0,0,0;0,0,0,0;0,0,0,0;0,0,0,0;0,0,0,0;0,#VALUE!,0,0;0,0,0,0;0,0,0,0;0,0,0,0;4.02506300418233E-305,0,0,0;0,0,0,0;3.33761291040418E-308,5.56268889233185E-308,8.90030392771069E-308,1.55755255047865E-307;2.6700903295667E-307,4.45015111635219E-307,0,0}</definedName>
    <definedName name="_TT20" hidden="1">{0,0,0,0;0,0,0,0;0,0,0,0;0,0,0,0;0,0,0,0;0,0,0,0;0,0,0,0;0,0,0,0;0,0,0,0;0,0,0,0;0,0,0,0;0,0,0,0;0,#VALUE!,0,0;0,0,0,0;0,0,0,0;0,0,0,0;4.02506300418233E-305,0,0,0;0,0,0,0;3.33761291040418E-308,5.56268889233185E-308,8.90030392771069E-308,1.55755255047865E-307;2.6700903295667E-307,4.45015111635219E-307,0,0}</definedName>
    <definedName name="_w1" localSheetId="1" hidden="1">{#N/A,#N/A,FALSE,"EXIT";#N/A,#N/A,FALSE,"Issue";#N/A,#N/A,FALSE,"Summary";#N/A,#N/A,FALSE,"Detail";#N/A,#N/A,FALSE,"Attendance"}</definedName>
    <definedName name="_w1" hidden="1">{#N/A,#N/A,FALSE,"EXIT";#N/A,#N/A,FALSE,"Issue";#N/A,#N/A,FALSE,"Summary";#N/A,#N/A,FALSE,"Detail";#N/A,#N/A,FALSE,"Attendance"}</definedName>
    <definedName name="_w2" localSheetId="1" hidden="1">{#N/A,#N/A,FALSE,"EXIT";#N/A,#N/A,FALSE,"Issue";#N/A,#N/A,FALSE,"Summary";#N/A,#N/A,FALSE,"Detail";#N/A,#N/A,FALSE,"Attendance"}</definedName>
    <definedName name="_w2" hidden="1">{#N/A,#N/A,FALSE,"EXIT";#N/A,#N/A,FALSE,"Issue";#N/A,#N/A,FALSE,"Summary";#N/A,#N/A,FALSE,"Detail";#N/A,#N/A,FALSE,"Attendance"}</definedName>
    <definedName name="_wrn1" localSheetId="1" hidden="1">{#N/A,#N/A,FALSE,"EXIT";#N/A,#N/A,FALSE,"Issues";#N/A,#N/A,FALSE,"Summary";#N/A,#N/A,FALSE,"Detail";#N/A,#N/A,FALSE,"Team Commit";#N/A,#N/A,FALSE,"Attendance"}</definedName>
    <definedName name="_wrn1" hidden="1">{#N/A,#N/A,FALSE,"EXIT";#N/A,#N/A,FALSE,"Issues";#N/A,#N/A,FALSE,"Summary";#N/A,#N/A,FALSE,"Detail";#N/A,#N/A,FALSE,"Team Commit";#N/A,#N/A,FALSE,"Attendance"}</definedName>
    <definedName name="_wrn2" localSheetId="1" hidden="1">{#N/A,#N/A,FALSE,"EXIT";#N/A,#N/A,FALSE,"Issue";#N/A,#N/A,FALSE,"Summary";#N/A,#N/A,FALSE,"Detail";#N/A,#N/A,FALSE,"Attendance"}</definedName>
    <definedName name="_wrn2" hidden="1">{#N/A,#N/A,FALSE,"EXIT";#N/A,#N/A,FALSE,"Issue";#N/A,#N/A,FALSE,"Summary";#N/A,#N/A,FALSE,"Detail";#N/A,#N/A,FALSE,"Attendance"}</definedName>
    <definedName name="_wrn3" localSheetId="1" hidden="1">{#N/A,#N/A,FALSE,"EXIT";#N/A,#N/A,FALSE,"Issue";#N/A,#N/A,FALSE,"Summary";#N/A,#N/A,FALSE,"Detail";#N/A,#N/A,FALSE,"Attendance"}</definedName>
    <definedName name="_wrn3" hidden="1">{#N/A,#N/A,FALSE,"EXIT";#N/A,#N/A,FALSE,"Issue";#N/A,#N/A,FALSE,"Summary";#N/A,#N/A,FALSE,"Detail";#N/A,#N/A,FALSE,"Attendance"}</definedName>
    <definedName name="_wrn4" localSheetId="1" hidden="1">{#N/A,#N/A,FALSE,"EXIT";#N/A,#N/A,FALSE,"Issues";#N/A,#N/A,FALSE,"Summary";#N/A,#N/A,FALSE,"Detail";#N/A,#N/A,FALSE,"Attendance"}</definedName>
    <definedName name="_wrn4" hidden="1">{#N/A,#N/A,FALSE,"EXIT";#N/A,#N/A,FALSE,"Issues";#N/A,#N/A,FALSE,"Summary";#N/A,#N/A,FALSE,"Detail";#N/A,#N/A,FALSE,"Attendance"}</definedName>
    <definedName name="_wrn5" localSheetId="1" hidden="1">{#N/A,#N/A,FALSE,"EXIT";#N/A,#N/A,FALSE,"Issues";#N/A,#N/A,FALSE,"Summary";#N/A,#N/A,FALSE,"Detail";#N/A,#N/A,FALSE,"Attendance"}</definedName>
    <definedName name="_wrn5" hidden="1">{#N/A,#N/A,FALSE,"EXIT";#N/A,#N/A,FALSE,"Issues";#N/A,#N/A,FALSE,"Summary";#N/A,#N/A,FALSE,"Detail";#N/A,#N/A,FALSE,"Attendance"}</definedName>
    <definedName name="_x11111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x11111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zz08" hidden="1">#REF!</definedName>
    <definedName name="_zz09" hidden="1">#REF!</definedName>
    <definedName name="_zz10" hidden="1">#REF!</definedName>
    <definedName name="aa" localSheetId="1"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_1" localSheetId="1" hidden="1">{"Title Page",#N/A,FALSE,"title page";"Operating Expenses",#N/A,FALSE,"Operating Exp";"Capital Expenses",#N/A,FALSE,"Capital Exp"}</definedName>
    <definedName name="aa_1" hidden="1">{"Title Page",#N/A,FALSE,"title page";"Operating Expenses",#N/A,FALSE,"Operating Exp";"Capital Expenses",#N/A,FALSE,"Capital Exp"}</definedName>
    <definedName name="aaa" localSheetId="1" hidden="1">{"AFR200_P1",#N/A,FALSE,"AFR200";"AFR200_P2",#N/A,FALSE,"AFR200";"AFR200_P3",#N/A,FALSE,"AFR200";"AFR200_P4",#N/A,FALSE,"AFR200";"AFR200_P5",#N/A,FALSE,"AFR200"}</definedName>
    <definedName name="aaa" hidden="1">{"AFR200_P1",#N/A,FALSE,"AFR200";"AFR200_P2",#N/A,FALSE,"AFR200";"AFR200_P3",#N/A,FALSE,"AFR200";"AFR200_P4",#N/A,FALSE,"AFR200";"AFR200_P5",#N/A,FALSE,"AFR200"}</definedName>
    <definedName name="AAA_DOCTOPS" hidden="1">"AAA_SET"</definedName>
    <definedName name="AAA_duser" hidden="1">"OFF"</definedName>
    <definedName name="aaaaaa" hidden="1">#REF!</definedName>
    <definedName name="aaaaaaa" hidden="1">#REF!</definedName>
    <definedName name="aaaaaaaa" localSheetId="1" hidden="1">{#N/A,#N/A,FALSE,"BS 8 96 - 95";#N/A,#N/A,FALSE,"BS 8 96 - 96";#N/A,#N/A,FALSE,"BS 8 97 - 96";#N/A,#N/A,FALSE,"BS 8 98 - 97";#N/A,#N/A,FALSE,"BS 8 99 - 98";#N/A,#N/A,FALSE,"BS 8 00 - 99"}</definedName>
    <definedName name="aaaaaaaa" hidden="1">{#N/A,#N/A,FALSE,"BS 8 96 - 95";#N/A,#N/A,FALSE,"BS 8 96 - 96";#N/A,#N/A,FALSE,"BS 8 97 - 96";#N/A,#N/A,FALSE,"BS 8 98 - 97";#N/A,#N/A,FALSE,"BS 8 99 - 98";#N/A,#N/A,FALSE,"BS 8 00 - 99"}</definedName>
    <definedName name="aaaaaaaaaa" localSheetId="1" hidden="1">{#N/A,#N/A,TRUE,"이사님";#N/A,#N/A,TRUE,"이사님"}</definedName>
    <definedName name="aaaaaaaaaa" hidden="1">{#N/A,#N/A,TRUE,"이사님";#N/A,#N/A,TRUE,"이사님"}</definedName>
    <definedName name="aaaaaaaaaaaaaaaa" localSheetId="1" hidden="1">{#N/A,#N/A,FALSE,"BS 16";#N/A,#N/A,FALSE,"BS 16-A";#N/A,#N/A,FALSE,"BS 16-B";#N/A,#N/A,FALSE,"BS 16-C";#N/A,#N/A,FALSE,"NAO BS 16";#N/A,#N/A,FALSE,"Attach A (1998 Targets)"}</definedName>
    <definedName name="aaaaaaaaaaaaaaaa" hidden="1">{#N/A,#N/A,FALSE,"BS 16";#N/A,#N/A,FALSE,"BS 16-A";#N/A,#N/A,FALSE,"BS 16-B";#N/A,#N/A,FALSE,"BS 16-C";#N/A,#N/A,FALSE,"NAO BS 16";#N/A,#N/A,FALSE,"Attach A (1998 Targets)"}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 localSheetId="1" hidden="1">{#N/A,#N/A,FALSE,"을지 (4)";#N/A,#N/A,FALSE,"을지 (5)";#N/A,#N/A,FALSE,"을지 (6)"}</definedName>
    <definedName name="Aas" hidden="1">{#N/A,#N/A,FALSE,"을지 (4)";#N/A,#N/A,FALSE,"을지 (5)";#N/A,#N/A,FALSE,"을지 (6)"}</definedName>
    <definedName name="aassas" localSheetId="1" hidden="1">{"PR1","pr1",TRUE,"Sch PR-1"}</definedName>
    <definedName name="aassas" hidden="1">{"PR1","pr1",TRUE,"Sch PR-1"}</definedName>
    <definedName name="abbb" localSheetId="1" hidden="1">{"WSQ1",#N/A,FALSE,"WRK P&amp;L -Qtr";"Q1ECG",#N/A,FALSE,"ECG P&amp;L -Qtr";"SRVQ1",#N/A,FALSE,"Server P&amp;L -Qtr";"Q1OPT",#N/A,FALSE,"Server Options P&amp;L -Qtr";"SOPSQ1",#N/A,FALSE,"SOPs P&amp;L -Qtr"}</definedName>
    <definedName name="abbb" hidden="1">{"WSQ1",#N/A,FALSE,"WRK P&amp;L -Qtr";"Q1ECG",#N/A,FALSE,"ECG P&amp;L -Qtr";"SRVQ1",#N/A,FALSE,"Server P&amp;L -Qtr";"Q1OPT",#N/A,FALSE,"Server Options P&amp;L -Qtr";"SOPSQ1",#N/A,FALSE,"SOPs P&amp;L -Qtr"}</definedName>
    <definedName name="abc" localSheetId="1" hidden="1">{#N/A,#N/A,FALSE,"BS 16";#N/A,#N/A,FALSE,"BS 16-A";#N/A,#N/A,FALSE,"BS 16-B";#N/A,#N/A,FALSE,"BS 16-C";#N/A,#N/A,FALSE,"NAO BS 16";#N/A,#N/A,FALSE,"Attach A (1998 Targets)"}</definedName>
    <definedName name="abc" hidden="1">{#N/A,#N/A,FALSE,"BS 16";#N/A,#N/A,FALSE,"BS 16-A";#N/A,#N/A,FALSE,"BS 16-B";#N/A,#N/A,FALSE,"BS 16-C";#N/A,#N/A,FALSE,"NAO BS 16";#N/A,#N/A,FALSE,"Attach A (1998 Targets)"}</definedName>
    <definedName name="ABS" localSheetId="1" hidden="1">{#N/A,#N/A,FALSE,"May_TAZ"}</definedName>
    <definedName name="ABS" hidden="1">{#N/A,#N/A,FALSE,"May_TAZ"}</definedName>
    <definedName name="ABS_1" localSheetId="1" hidden="1">{#N/A,#N/A,FALSE,"May_TAZ"}</definedName>
    <definedName name="ABS_1" hidden="1">{#N/A,#N/A,FALSE,"May_TAZ"}</definedName>
    <definedName name="acc" localSheetId="1" hidden="1">{#N/A,#N/A,FALSE,"EXIT";#N/A,#N/A,FALSE,"Issues";#N/A,#N/A,FALSE,"Summary";#N/A,#N/A,FALSE,"Detail";#N/A,#N/A,FALSE,"Attendance"}</definedName>
    <definedName name="acc" hidden="1">{#N/A,#N/A,FALSE,"EXIT";#N/A,#N/A,FALSE,"Issues";#N/A,#N/A,FALSE,"Summary";#N/A,#N/A,FALSE,"Detail";#N/A,#N/A,FALSE,"Attendance"}</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"C:\DATA\KEVIN\MODELS\Model 0218.mdb"</definedName>
    <definedName name="acob" localSheetId="1" hidden="1">{"'Form'!$A$2:$J$81"}</definedName>
    <definedName name="acob" hidden="1">{"'Form'!$A$2:$J$81"}</definedName>
    <definedName name="acob_1" localSheetId="1" hidden="1">{"'Form'!$A$2:$J$81"}</definedName>
    <definedName name="acob_1" hidden="1">{"'Form'!$A$2:$J$81"}</definedName>
    <definedName name="act" localSheetId="1" hidden="1">{#N/A,#N/A,FALSE,"Hoja10";#N/A,#N/A,FALSE,"Hoja9";#N/A,#N/A,FALSE,"Hoja8";#N/A,#N/A,FALSE,"Hoja7";#N/A,#N/A,FALSE,"Hoja6";#N/A,#N/A,FALSE,"Hoja5";#N/A,#N/A,FALSE,"Hoja4";#N/A,#N/A,FALSE,"Hoja2";#N/A,#N/A,FALSE,"Hoja3";#N/A,#N/A,FALSE,"HOJA1";#N/A,#N/A,FALSE,"CashFlow";#N/A,#N/A,FALSE,"FinStmts"}</definedName>
    <definedName name="act" hidden="1">{#N/A,#N/A,FALSE,"Hoja10";#N/A,#N/A,FALSE,"Hoja9";#N/A,#N/A,FALSE,"Hoja8";#N/A,#N/A,FALSE,"Hoja7";#N/A,#N/A,FALSE,"Hoja6";#N/A,#N/A,FALSE,"Hoja5";#N/A,#N/A,FALSE,"Hoja4";#N/A,#N/A,FALSE,"Hoja2";#N/A,#N/A,FALSE,"Hoja3";#N/A,#N/A,FALSE,"HOJA1";#N/A,#N/A,FALSE,"CashFlow";#N/A,#N/A,FALSE,"FinStmts"}</definedName>
    <definedName name="ActualMarginYOY" localSheetId="1" hidden="1">{#N/A,#N/A,FALSE,"Hoja10";#N/A,#N/A,FALSE,"Hoja9";#N/A,#N/A,FALSE,"Hoja8";#N/A,#N/A,FALSE,"Hoja7";#N/A,#N/A,FALSE,"Hoja6";#N/A,#N/A,FALSE,"Hoja5";#N/A,#N/A,FALSE,"Hoja4";#N/A,#N/A,FALSE,"Hoja2";#N/A,#N/A,FALSE,"Hoja3";#N/A,#N/A,FALSE,"HOJA1";#N/A,#N/A,FALSE,"CashFlow";#N/A,#N/A,FALSE,"FinStmts"}</definedName>
    <definedName name="ActualMarginYOY" hidden="1">{#N/A,#N/A,FALSE,"Hoja10";#N/A,#N/A,FALSE,"Hoja9";#N/A,#N/A,FALSE,"Hoja8";#N/A,#N/A,FALSE,"Hoja7";#N/A,#N/A,FALSE,"Hoja6";#N/A,#N/A,FALSE,"Hoja5";#N/A,#N/A,FALSE,"Hoja4";#N/A,#N/A,FALSE,"Hoja2";#N/A,#N/A,FALSE,"Hoja3";#N/A,#N/A,FALSE,"HOJA1";#N/A,#N/A,FALSE,"CashFlow";#N/A,#N/A,FALSE,"FinStmts"}</definedName>
    <definedName name="Actuals2" localSheetId="1" hidden="1">{"february96",#N/A,FALSE,"report"}</definedName>
    <definedName name="Actuals2" hidden="1">{"february96",#N/A,FALSE,"report"}</definedName>
    <definedName name="ad" localSheetId="1" hidden="1">{"PR1","pr1",TRUE,"Sch PR-1"}</definedName>
    <definedName name="ad" hidden="1">{"PR1","pr1",TRUE,"Sch PR-1"}</definedName>
    <definedName name="adasdasdasdasd" localSheetId="1" hidden="1">{"PR1","pr1",TRUE,"Sch PR-1"}</definedName>
    <definedName name="adasdasdasdasd" hidden="1">{"PR1","pr1",TRUE,"Sch PR-1"}</definedName>
    <definedName name="adbffdabf" localSheetId="1" hidden="1">{#N/A,#N/A,FALSE,"OMM III";#N/A,#N/A,FALSE,"1995 PLAN";#N/A,#N/A,FALSE,"1995 TARGET";#N/A,#N/A,FALSE,"1995 ADJUSTED"}</definedName>
    <definedName name="adbffdabf" hidden="1">{#N/A,#N/A,FALSE,"OMM III";#N/A,#N/A,FALSE,"1995 PLAN";#N/A,#N/A,FALSE,"1995 TARGET";#N/A,#N/A,FALSE,"1995 ADJUSTED"}</definedName>
    <definedName name="ad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s" localSheetId="1" hidden="1">{#N/A,#N/A,FALSE,"WC OMM III";#N/A,#N/A,FALSE,"WC 1995 PLAN";#N/A,#N/A,FALSE,"WC 1995 ADJUSTED"}</definedName>
    <definedName name="adfs" hidden="1">{#N/A,#N/A,FALSE,"WC OMM III";#N/A,#N/A,FALSE,"WC 1995 PLAN";#N/A,#N/A,FALSE,"WC 1995 ADJUSTED"}</definedName>
    <definedName name="adsfsdf" hidden="1">#REF!</definedName>
    <definedName name="a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dfffff" localSheetId="1" hidden="1">{#N/A,#N/A,FALSE,"plan";#N/A,#N/A,FALSE,"history";#N/A,#N/A,FALSE,"Prodinv";#N/A,#N/A,FALSE,"HISTGRAPH"}</definedName>
    <definedName name="afadfffff" hidden="1">{#N/A,#N/A,FALSE,"plan";#N/A,#N/A,FALSE,"history";#N/A,#N/A,FALSE,"Prodinv";#N/A,#N/A,FALSE,"HISTGRAPH"}</definedName>
    <definedName name="afasdrwe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drwe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asd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sfasd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d" localSheetId="1" hidden="1">{#N/A,#N/A,FALSE,"OMM III";#N/A,#N/A,FALSE,"1995 PLAN";#N/A,#N/A,FALSE,"1995 TARGET";#N/A,#N/A,FALSE,"1995 ADJUSTED"}</definedName>
    <definedName name="afd" hidden="1">{#N/A,#N/A,FALSE,"OMM III";#N/A,#N/A,FALSE,"1995 PLAN";#N/A,#N/A,FALSE,"1995 TARGET";#N/A,#N/A,FALSE,"1995 ADJUSTED"}</definedName>
    <definedName name="affa"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a"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fffffffffffffffff" localSheetId="1" hidden="1">{#N/A,#N/A,FALSE,"plan";#N/A,#N/A,FALSE,"history";#N/A,#N/A,FALSE,"Prodinv";#N/A,#N/A,FALSE,"HISTGRAPH"}</definedName>
    <definedName name="afffffffffffffffffff" hidden="1">{#N/A,#N/A,FALSE,"plan";#N/A,#N/A,FALSE,"history";#N/A,#N/A,FALSE,"Prodinv";#N/A,#N/A,FALSE,"HISTGRAPH"}</definedName>
    <definedName name="agfgardfsgdf" localSheetId="1" hidden="1">{#N/A,#N/A,FALSE,"OMM III";#N/A,#N/A,FALSE,"1995 PLAN";#N/A,#N/A,FALSE,"1995 TARGET";#N/A,#N/A,FALSE,"1995 ADJUSTED"}</definedName>
    <definedName name="agfgardfsgdf" hidden="1">{#N/A,#N/A,FALSE,"OMM III";#N/A,#N/A,FALSE,"1995 PLAN";#N/A,#N/A,FALSE,"1995 TARGET";#N/A,#N/A,FALSE,"1995 ADJUSTED"}</definedName>
    <definedName name="agnes" localSheetId="1" hidden="1">{"TotalMonth",#N/A,FALSE,"5DRoll-up";"TotalMonth",#N/A,FALSE,"546";"TotalMonth",#N/A,FALSE,"547";"TotalMonth",#N/A,FALSE,"551"}</definedName>
    <definedName name="agnes" hidden="1">{"TotalMonth",#N/A,FALSE,"5DRoll-up";"TotalMonth",#N/A,FALSE,"546";"TotalMonth",#N/A,FALSE,"547";"TotalMonth",#N/A,FALSE,"551"}</definedName>
    <definedName name="ahahahahaha" localSheetId="1" hidden="1">{"'Server Configuration'!$A$1:$DB$281"}</definedName>
    <definedName name="ahahahahaha" hidden="1">{"'Server Configuration'!$A$1:$DB$281"}</definedName>
    <definedName name="ahg_site_lookup">#REF!</definedName>
    <definedName name="Ala" localSheetId="1" hidden="1">{#N/A,#N/A,FALSE,"SUMMARY";#N/A,#N/A,FALSE,"TOTAL AF";#N/A,#N/A,FALSE,"May A"}</definedName>
    <definedName name="Ala" hidden="1">{#N/A,#N/A,FALSE,"SUMMARY";#N/A,#N/A,FALSE,"TOTAL AF";#N/A,#N/A,FALSE,"May A"}</definedName>
    <definedName name="alaa" localSheetId="1" hidden="1">{"total",#N/A,FALSE,"1999";"recap",#N/A,FALSE,"1999"}</definedName>
    <definedName name="alaa" hidden="1">{"total",#N/A,FALSE,"1999";"recap",#N/A,FALSE,"1999"}</definedName>
    <definedName name="alllllll" localSheetId="1" hidden="1">{#N/A,#N/A,FALSE,"SUMMARY";#N/A,#N/A,FALSE,"TOTAL AF";#N/A,#N/A,FALSE,"May A"}</definedName>
    <definedName name="alllllll" hidden="1">{#N/A,#N/A,FALSE,"SUMMARY";#N/A,#N/A,FALSE,"TOTAL AF";#N/A,#N/A,FALSE,"May A"}</definedName>
    <definedName name="Allocations2"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s" localSheetId="1" hidden="1">{#N/A,#N/A,FALSE,"WC OMM III";#N/A,#N/A,FALSE,"WC 1995 PLAN";#N/A,#N/A,FALSE,"WC 1995 ADJUSTED"}</definedName>
    <definedName name="Allocs" hidden="1">{#N/A,#N/A,FALSE,"WC OMM III";#N/A,#N/A,FALSE,"WC 1995 PLAN";#N/A,#N/A,FALSE,"WC 1995 ADJUSTED"}</definedName>
    <definedName name="Alpena" localSheetId="1" hidden="1">{#N/A,#N/A,FALSE,"10yr Plan Inputs";#N/A,#N/A,FALSE,"10yr Plan Results";#N/A,#N/A,FALSE,"JV Cost Splits";#N/A,#N/A,FALSE,"JV Variable Costs";#N/A,#N/A,FALSE,"JV Fixed Costs";#N/A,#N/A,FALSE,"Dow Alt Cost 98";#N/A,#N/A,FALSE,"Case Summary"}</definedName>
    <definedName name="Alpena" hidden="1">{#N/A,#N/A,FALSE,"10yr Plan Inputs";#N/A,#N/A,FALSE,"10yr Plan Results";#N/A,#N/A,FALSE,"JV Cost Splits";#N/A,#N/A,FALSE,"JV Variable Costs";#N/A,#N/A,FALSE,"JV Fixed Costs";#N/A,#N/A,FALSE,"Dow Alt Cost 98";#N/A,#N/A,FALSE,"Case Summary"}</definedName>
    <definedName name="AM_test" localSheetId="1" hidden="1">{"Year1996",#N/A,FALSE,"1996-1998 Analyst Models";"Year1997",#N/A,FALSE,"1996-1998 Analyst Models";"Year1998",#N/A,FALSE,"1996-1998 Analyst Models"}</definedName>
    <definedName name="AM_test" hidden="1">{"Year1996",#N/A,FALSE,"1996-1998 Analyst Models";"Year1997",#N/A,FALSE,"1996-1998 Analyst Models";"Year1998",#N/A,FALSE,"1996-1998 Analyst Models"}</definedName>
    <definedName name="ando" localSheetId="1" hidden="1">{"'下期集計（10.27迄・速報値）'!$Q$16"}</definedName>
    <definedName name="ando" hidden="1">{"'下期集計（10.27迄・速報値）'!$Q$16"}</definedName>
    <definedName name="anscount" hidden="1">1</definedName>
    <definedName name="as" localSheetId="1" hidden="1">{"Fcst by Qtr Full",#N/A,FALSE,"Tot PalmPalm";"Fcst by Qtr Full",#N/A,FALSE,"Tot Device";"Fcst by Qtr Full",#N/A,FALSE,"Platform";"Fcst by Qtr Full",#N/A,FALSE,"Palm.Net";"Fcst by Qtr Full",#N/A,FALSE,"Elim"}</definedName>
    <definedName name="as" hidden="1">{"Fcst by Qtr Full",#N/A,FALSE,"Tot PalmPalm";"Fcst by Qtr Full",#N/A,FALSE,"Tot Device";"Fcst by Qtr Full",#N/A,FALSE,"Platform";"Fcst by Qtr Full",#N/A,FALSE,"Palm.Net";"Fcst by Qtr Full",#N/A,FALSE,"Elim"}</definedName>
    <definedName name="as_1" localSheetId="1" hidden="1">{"Fcst by Qtr Full",#N/A,FALSE,"Tot PalmPalm";"Fcst by Qtr Full",#N/A,FALSE,"Tot Device";"Fcst by Qtr Full",#N/A,FALSE,"Platform";"Fcst by Qtr Full",#N/A,FALSE,"Palm.Net";"Fcst by Qtr Full",#N/A,FALSE,"Elim"}</definedName>
    <definedName name="as_1" hidden="1">{"Fcst by Qtr Full",#N/A,FALSE,"Tot PalmPalm";"Fcst by Qtr Full",#N/A,FALSE,"Tot Device";"Fcst by Qtr Full",#N/A,FALSE,"Platform";"Fcst by Qtr Full",#N/A,FALSE,"Palm.Net";"Fcst by Qtr Full",#N/A,FALSE,"Elim"}</definedName>
    <definedName name="AS2DocOpenMode" hidden="1">"AS2DocumentEdit"</definedName>
    <definedName name="AS2HasNoAutoHeaderFooter" hidden="1">" "</definedName>
    <definedName name="AS2ReportLS" hidden="1">1</definedName>
    <definedName name="AS2SyncStepLS" hidden="1">0</definedName>
    <definedName name="AS2TickmarkLS" hidden="1">#REF!</definedName>
    <definedName name="AS2VersionLS" hidden="1">300</definedName>
    <definedName name="asa" localSheetId="1" hidden="1">{"WSQ1",#N/A,FALSE,"WRK P&amp;L -Qtr";"Q1ECG",#N/A,FALSE,"ECG P&amp;L -Qtr";"SRVQ1",#N/A,FALSE,"Server P&amp;L -Qtr";"Q1OPT",#N/A,FALSE,"Server Options P&amp;L -Qtr";"SOPSQ1",#N/A,FALSE,"SOPs P&amp;L -Qtr"}</definedName>
    <definedName name="asa" hidden="1">{"WSQ1",#N/A,FALSE,"WRK P&amp;L -Qtr";"Q1ECG",#N/A,FALSE,"ECG P&amp;L -Qtr";"SRVQ1",#N/A,FALSE,"Server P&amp;L -Qtr";"Q1OPT",#N/A,FALSE,"Server Options P&amp;L -Qtr";"SOPSQ1",#N/A,FALSE,"SOPs P&amp;L -Qtr"}</definedName>
    <definedName name="asasasasa" localSheetId="1" hidden="1">{"PR1","pr1",TRUE,"Sch PR-1"}</definedName>
    <definedName name="asasasasa" hidden="1">{"PR1","pr1",TRUE,"Sch PR-1"}</definedName>
    <definedName name="asasasasas" localSheetId="1" hidden="1">{"PR1","pr1",TRUE,"Sch PR-1"}</definedName>
    <definedName name="asasasasas" hidden="1">{"PR1","pr1",TRUE,"Sch PR-1"}</definedName>
    <definedName name="asasdsdf" localSheetId="1" hidden="1">{#N/A,#N/A,FALSE,"BS 16";#N/A,#N/A,FALSE,"BS 16-A";#N/A,#N/A,FALSE,"BS 16-B";#N/A,#N/A,FALSE,"BS 16-C";#N/A,#N/A,FALSE,"NAO BS 16";#N/A,#N/A,FALSE,"Attach A (1998 Targets)"}</definedName>
    <definedName name="asasdsdf" hidden="1">{#N/A,#N/A,FALSE,"BS 16";#N/A,#N/A,FALSE,"BS 16-A";#N/A,#N/A,FALSE,"BS 16-B";#N/A,#N/A,FALSE,"BS 16-C";#N/A,#N/A,FALSE,"NAO BS 16";#N/A,#N/A,FALSE,"Attach A (1998 Targets)"}</definedName>
    <definedName name="ASD" localSheetId="1" hidden="1">{#N/A,#N/A,FALSE,"Inputs";#N/A,#N/A,FALSE,"10yr Plan";#N/A,#N/A,FALSE,"JV_Costs";#N/A,#N/A,FALSE,"Case Summary";#N/A,#N/A,FALSE,"Prdn";#N/A,#N/A,FALSE,"Variable"}</definedName>
    <definedName name="ASD" hidden="1">{#N/A,#N/A,FALSE,"Inputs";#N/A,#N/A,FALSE,"10yr Plan";#N/A,#N/A,FALSE,"JV_Costs";#N/A,#N/A,FALSE,"Case Summary";#N/A,#N/A,FALSE,"Prdn";#N/A,#N/A,FALSE,"Variable"}</definedName>
    <definedName name="asdads" localSheetId="1" hidden="1">{#N/A,#N/A,FALSE,"Index";"Stmts_Qtrs",#N/A,FALSE,"Summary";"Stmts_24 mo",#N/A,FALSE,"Summary";"Summary_24",#N/A,FALSE,"Revenue";"Month_24",#N/A,FALSE,"Engineering";"Month_24",#N/A,FALSE,"Marketing";"Month_24",#N/A,FALSE,"G &amp; A";"Month_24",#N/A,FALSE,"Manufacturing"}</definedName>
    <definedName name="asdads" hidden="1">{#N/A,#N/A,FALSE,"Index";"Stmts_Qtrs",#N/A,FALSE,"Summary";"Stmts_24 mo",#N/A,FALSE,"Summary";"Summary_24",#N/A,FALSE,"Revenue";"Month_24",#N/A,FALSE,"Engineering";"Month_24",#N/A,FALSE,"Marketing";"Month_24",#N/A,FALSE,"G &amp; A";"Month_24",#N/A,FALSE,"Manufacturing"}</definedName>
    <definedName name="asdads_1" localSheetId="1" hidden="1">{#N/A,#N/A,FALSE,"Index";"Stmts_Qtrs",#N/A,FALSE,"Summary";"Stmts_24 mo",#N/A,FALSE,"Summary";"Summary_24",#N/A,FALSE,"Revenue";"Month_24",#N/A,FALSE,"Engineering";"Month_24",#N/A,FALSE,"Marketing";"Month_24",#N/A,FALSE,"G &amp; A";"Month_24",#N/A,FALSE,"Manufacturing"}</definedName>
    <definedName name="asdads_1" hidden="1">{#N/A,#N/A,FALSE,"Index";"Stmts_Qtrs",#N/A,FALSE,"Summary";"Stmts_24 mo",#N/A,FALSE,"Summary";"Summary_24",#N/A,FALSE,"Revenue";"Month_24",#N/A,FALSE,"Engineering";"Month_24",#N/A,FALSE,"Marketing";"Month_24",#N/A,FALSE,"G &amp; A";"Month_24",#N/A,FALSE,"Manufacturing"}</definedName>
    <definedName name="asdf" localSheetId="1" hidden="1">{#N/A,#N/A,FALSE,"Projections";#N/A,#N/A,FALSE,"Acq Mult";#N/A,#N/A,FALSE,"TWER Mult";#N/A,#N/A,FALSE,"DCF EBITDA";#N/A,#N/A,FALSE,"DCF EBIT";#N/A,#N/A,FALSE,"Debt Accr";#N/A,#N/A,FALSE,"Stock Accr";#N/A,#N/A,FALSE,"Debt Stock Accr";#N/A,#N/A,FALSE,"Accr Dil Sensi"}</definedName>
    <definedName name="asdf" hidden="1">{#N/A,#N/A,FALSE,"Projections";#N/A,#N/A,FALSE,"Acq Mult";#N/A,#N/A,FALSE,"TWER Mult";#N/A,#N/A,FALSE,"DCF EBITDA";#N/A,#N/A,FALSE,"DCF EBIT";#N/A,#N/A,FALSE,"Debt Accr";#N/A,#N/A,FALSE,"Stock Accr";#N/A,#N/A,FALSE,"Debt Stock Accr";#N/A,#N/A,FALSE,"Accr Dil Sensi"}</definedName>
    <definedName name="asdfa" localSheetId="1" hidden="1">{#N/A,#N/A,FALSE,"10yr Plan Inputs";#N/A,#N/A,FALSE,"10yr Plan Results";#N/A,#N/A,FALSE,"JV Cost Splits";#N/A,#N/A,FALSE,"JV Variable Costs";#N/A,#N/A,FALSE,"JV Fixed Costs";#N/A,#N/A,FALSE,"Dow Alt Cost 98";#N/A,#N/A,FALSE,"Case Summary"}</definedName>
    <definedName name="asdfa" hidden="1">{#N/A,#N/A,FALSE,"10yr Plan Inputs";#N/A,#N/A,FALSE,"10yr Plan Results";#N/A,#N/A,FALSE,"JV Cost Splits";#N/A,#N/A,FALSE,"JV Variable Costs";#N/A,#N/A,FALSE,"JV Fixed Costs";#N/A,#N/A,FALSE,"Dow Alt Cost 98";#N/A,#N/A,FALSE,"Case Summary"}</definedName>
    <definedName name="asdfads" localSheetId="1" hidden="1">{#N/A,#N/A,FALSE,"Inputs";#N/A,#N/A,FALSE,"10yr Plan";#N/A,#N/A,FALSE,"JV_Costs";#N/A,#N/A,FALSE,"Case Summary";#N/A,#N/A,FALSE,"Prdn";#N/A,#N/A,FALSE,"Variable"}</definedName>
    <definedName name="asdfads" hidden="1">{#N/A,#N/A,FALSE,"Inputs";#N/A,#N/A,FALSE,"10yr Plan";#N/A,#N/A,FALSE,"JV_Costs";#N/A,#N/A,FALSE,"Case Summary";#N/A,#N/A,FALSE,"Prdn";#N/A,#N/A,FALSE,"Variable"}</definedName>
    <definedName name="asdfasf" hidden="1">38939.6653819444</definedName>
    <definedName name="asdfdsa" localSheetId="1" hidden="1">{#N/A,#N/A,FALSE,"Duran"}</definedName>
    <definedName name="asdfdsa" hidden="1">{#N/A,#N/A,FALSE,"Duran"}</definedName>
    <definedName name="asdfg" localSheetId="1" hidden="1">{#N/A,#N/A,FALSE,"BS 8 96 - 95";#N/A,#N/A,FALSE,"BS 8 96 - 96";#N/A,#N/A,FALSE,"BS 8 97 - 96";#N/A,#N/A,FALSE,"BS 8 98 - 97";#N/A,#N/A,FALSE,"BS 8 99 - 98";#N/A,#N/A,FALSE,"BS 8 00 - 99"}</definedName>
    <definedName name="asdfg" hidden="1">{#N/A,#N/A,FALSE,"BS 8 96 - 95";#N/A,#N/A,FALSE,"BS 8 96 - 96";#N/A,#N/A,FALSE,"BS 8 97 - 96";#N/A,#N/A,FALSE,"BS 8 98 - 97";#N/A,#N/A,FALSE,"BS 8 99 - 98";#N/A,#N/A,FALSE,"BS 8 00 - 99"}</definedName>
    <definedName name="asdfgh" hidden="1">#REF!</definedName>
    <definedName name="ASE" localSheetId="1" hidden="1">{#N/A,#N/A,FALSE,"초도품";#N/A,#N/A,FALSE,"초도품 (2)";#N/A,#N/A,FALSE,"초도품 (3)";#N/A,#N/A,FALSE,"초도품 (4)";#N/A,#N/A,FALSE,"초도품 (5)";#N/A,#N/A,FALSE,"초도품 (6)"}</definedName>
    <definedName name="ASE" hidden="1">{#N/A,#N/A,FALSE,"초도품";#N/A,#N/A,FALSE,"초도품 (2)";#N/A,#N/A,FALSE,"초도품 (3)";#N/A,#N/A,FALSE,"초도품 (4)";#N/A,#N/A,FALSE,"초도품 (5)";#N/A,#N/A,FALSE,"초도품 (6)"}</definedName>
    <definedName name="asfasdf" hidden="1">#REF!</definedName>
    <definedName name="asfgg"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fgg"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gssa3" localSheetId="1" hidden="1">{#VALUE!,#N/A,FALSE,0;#N/A,#N/A,FALSE,0;#N/A,#N/A,FALSE,0}</definedName>
    <definedName name="asgssa3" hidden="1">{#VALUE!,#N/A,FALSE,0;#N/A,#N/A,FALSE,0;#N/A,#N/A,FALSE,0}</definedName>
    <definedName name="ASS" localSheetId="1" hidden="1">{#N/A,#N/A,FALSE,"을지 (4)";#N/A,#N/A,FALSE,"을지 (5)";#N/A,#N/A,FALSE,"을지 (6)"}</definedName>
    <definedName name="ASS" hidden="1">{#N/A,#N/A,FALSE,"을지 (4)";#N/A,#N/A,FALSE,"을지 (5)";#N/A,#N/A,FALSE,"을지 (6)"}</definedName>
    <definedName name="assasdafsda" localSheetId="1" hidden="1">{"PR1","pr1",TRUE,"Sch PR-1"}</definedName>
    <definedName name="assasdafsda" hidden="1">{"PR1","pr1",TRUE,"Sch PR-1"}</definedName>
    <definedName name="Assumptions_2" localSheetId="1" hidden="1">{"'Form'!$A$2:$J$81"}</definedName>
    <definedName name="Assumptions_2" hidden="1">{"'Form'!$A$2:$J$81"}</definedName>
    <definedName name="Assumptions_2_1" localSheetId="1" hidden="1">{"'Form'!$A$2:$J$81"}</definedName>
    <definedName name="Assumptions_2_1" hidden="1">{"'Form'!$A$2:$J$81"}</definedName>
    <definedName name="at" hidden="1">#REF!,#REF!,#REF!,#REF!,#REF!,#REF!</definedName>
    <definedName name="atio"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io"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na" localSheetId="1" hidden="1">{#N/A,#N/A,FALSE,"II.General ";#N/A,#N/A,FALSE,"III.Plan Design";#N/A,#N/A,FALSE,"IV.Delivery System";#N/A,#N/A,FALSE,"V.Reimbursement";#N/A,#N/A,FALSE,"VI.Manage-Satisf.";#N/A,#N/A,FALSE,"VII. &amp;VIII. Other";#N/A,#N/A,FALSE,"Appendix 2";#N/A,#N/A,FALSE,"Appendix 3a";#N/A,#N/A,FALSE,"Appendix 3b";#N/A,#N/A,FALSE,"Appendix 3b(cont.)"}</definedName>
    <definedName name="Atna" hidden="1">{#N/A,#N/A,FALSE,"II.General ";#N/A,#N/A,FALSE,"III.Plan Design";#N/A,#N/A,FALSE,"IV.Delivery System";#N/A,#N/A,FALSE,"V.Reimbursement";#N/A,#N/A,FALSE,"VI.Manage-Satisf.";#N/A,#N/A,FALSE,"VII. &amp;VIII. Other";#N/A,#N/A,FALSE,"Appendix 2";#N/A,#N/A,FALSE,"Appendix 3a";#N/A,#N/A,FALSE,"Appendix 3b";#N/A,#N/A,FALSE,"Appendix 3b(cont.)"}</definedName>
    <definedName name="Atna_1" localSheetId="1" hidden="1">{#N/A,#N/A,FALSE,"II.General ";#N/A,#N/A,FALSE,"III.Plan Design";#N/A,#N/A,FALSE,"IV.Delivery System";#N/A,#N/A,FALSE,"V.Reimbursement";#N/A,#N/A,FALSE,"VI.Manage-Satisf.";#N/A,#N/A,FALSE,"VII. &amp;VIII. Other";#N/A,#N/A,FALSE,"Appendix 2";#N/A,#N/A,FALSE,"Appendix 3a";#N/A,#N/A,FALSE,"Appendix 3b";#N/A,#N/A,FALSE,"Appendix 3b(cont.)"}</definedName>
    <definedName name="Atna_1" hidden="1">{#N/A,#N/A,FALSE,"II.General ";#N/A,#N/A,FALSE,"III.Plan Design";#N/A,#N/A,FALSE,"IV.Delivery System";#N/A,#N/A,FALSE,"V.Reimbursement";#N/A,#N/A,FALSE,"VI.Manage-Satisf.";#N/A,#N/A,FALSE,"VII. &amp;VIII. Other";#N/A,#N/A,FALSE,"Appendix 2";#N/A,#N/A,FALSE,"Appendix 3a";#N/A,#N/A,FALSE,"Appendix 3b";#N/A,#N/A,FALSE,"Appendix 3b(cont.)"}</definedName>
    <definedName name="AUXILIO"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UXILIO"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E" localSheetId="1" hidden="1">{#N/A,#N/A,FALSE,"초도품";#N/A,#N/A,FALSE,"초도품 (2)";#N/A,#N/A,FALSE,"초도품 (3)";#N/A,#N/A,FALSE,"초도품 (4)";#N/A,#N/A,FALSE,"초도품 (5)";#N/A,#N/A,FALSE,"초도품 (6)"}</definedName>
    <definedName name="AWE" hidden="1">{#N/A,#N/A,FALSE,"초도품";#N/A,#N/A,FALSE,"초도품 (2)";#N/A,#N/A,FALSE,"초도품 (3)";#N/A,#N/A,FALSE,"초도품 (4)";#N/A,#N/A,FALSE,"초도품 (5)";#N/A,#N/A,FALSE,"초도품 (6)"}</definedName>
    <definedName name="awrfw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rfw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wwwwwwww" hidden="1">#REF!</definedName>
    <definedName name="AXD" localSheetId="1" hidden="1">{#N/A,#N/A,FALSE,"초도품";#N/A,#N/A,FALSE,"초도품 (2)";#N/A,#N/A,FALSE,"초도품 (3)";#N/A,#N/A,FALSE,"초도품 (4)";#N/A,#N/A,FALSE,"초도품 (5)";#N/A,#N/A,FALSE,"초도품 (6)"}</definedName>
    <definedName name="AXD" hidden="1">{#N/A,#N/A,FALSE,"초도품";#N/A,#N/A,FALSE,"초도품 (2)";#N/A,#N/A,FALSE,"초도품 (3)";#N/A,#N/A,FALSE,"초도품 (4)";#N/A,#N/A,FALSE,"초도품 (5)";#N/A,#N/A,FALSE,"초도품 (6)"}</definedName>
    <definedName name="AZUL" localSheetId="1" hidden="1">{#N/A,#N/A,FALSE,"plan";#N/A,#N/A,FALSE,"history";#N/A,#N/A,FALSE,"Prodinv";#N/A,#N/A,FALSE,"HISTGRAPH"}</definedName>
    <definedName name="AZUL" hidden="1">{#N/A,#N/A,FALSE,"plan";#N/A,#N/A,FALSE,"history";#N/A,#N/A,FALSE,"Prodinv";#N/A,#N/A,FALSE,"HISTGRAPH"}</definedName>
    <definedName name="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 hidden="1">{#N/A,#N/A,FALSE,"Projections";#N/A,#N/A,FALSE,"AccrDil";#N/A,#N/A,FALSE,"PurchPriMult";#N/A,#N/A,FALSE,"Mults7_13";#N/A,#N/A,FALSE,"Mkt Mults";#N/A,#N/A,FALSE,"Acq Mults";#N/A,#N/A,FALSE,"StockPrices";#N/A,#N/A,FALSE,"Prem Paid";#N/A,#N/A,FALSE,"DCF";#N/A,#N/A,FALSE,"AUTO";#N/A,#N/A,FALSE,"Relative Trading";#N/A,#N/A,FALSE,"Mkt Val";#N/A,#N/A,FALSE,"Acq Val"}</definedName>
    <definedName name="barb" localSheetId="1" hidden="1">{#N/A,#N/A,FALSE,"II.General ";#N/A,#N/A,FALSE,"III.Plan Design";#N/A,#N/A,FALSE,"IV.Delivery System";#N/A,#N/A,FALSE,"V.Reimbursement";#N/A,#N/A,FALSE,"VI.Manage-Satisf.";#N/A,#N/A,FALSE,"VII. &amp;VIII. Other";#N/A,#N/A,FALSE,"Appendix 2";#N/A,#N/A,FALSE,"Appendix 3a";#N/A,#N/A,FALSE,"Appendix 3b";#N/A,#N/A,FALSE,"Appendix 3b(cont.)"}</definedName>
    <definedName name="barb" hidden="1">{#N/A,#N/A,FALSE,"II.General ";#N/A,#N/A,FALSE,"III.Plan Design";#N/A,#N/A,FALSE,"IV.Delivery System";#N/A,#N/A,FALSE,"V.Reimbursement";#N/A,#N/A,FALSE,"VI.Manage-Satisf.";#N/A,#N/A,FALSE,"VII. &amp;VIII. Other";#N/A,#N/A,FALSE,"Appendix 2";#N/A,#N/A,FALSE,"Appendix 3a";#N/A,#N/A,FALSE,"Appendix 3b";#N/A,#N/A,FALSE,"Appendix 3b(cont.)"}</definedName>
    <definedName name="barb_1" localSheetId="1" hidden="1">{#N/A,#N/A,FALSE,"II.General ";#N/A,#N/A,FALSE,"III.Plan Design";#N/A,#N/A,FALSE,"IV.Delivery System";#N/A,#N/A,FALSE,"V.Reimbursement";#N/A,#N/A,FALSE,"VI.Manage-Satisf.";#N/A,#N/A,FALSE,"VII. &amp;VIII. Other";#N/A,#N/A,FALSE,"Appendix 2";#N/A,#N/A,FALSE,"Appendix 3a";#N/A,#N/A,FALSE,"Appendix 3b";#N/A,#N/A,FALSE,"Appendix 3b(cont.)"}</definedName>
    <definedName name="barb_1" hidden="1">{#N/A,#N/A,FALSE,"II.General ";#N/A,#N/A,FALSE,"III.Plan Design";#N/A,#N/A,FALSE,"IV.Delivery System";#N/A,#N/A,FALSE,"V.Reimbursement";#N/A,#N/A,FALSE,"VI.Manage-Satisf.";#N/A,#N/A,FALSE,"VII. &amp;VIII. Other";#N/A,#N/A,FALSE,"Appendix 2";#N/A,#N/A,FALSE,"Appendix 3a";#N/A,#N/A,FALSE,"Appendix 3b";#N/A,#N/A,FALSE,"Appendix 3b(cont.)"}</definedName>
    <definedName name="bartgnbzvc" localSheetId="1" hidden="1">{#N/A,#N/A,FALSE,"OMM III";#N/A,#N/A,FALSE,"1995 PLAN";#N/A,#N/A,FALSE,"1995 TARGET";#N/A,#N/A,FALSE,"1995 ADJUSTED"}</definedName>
    <definedName name="bartgnbzvc" hidden="1">{#N/A,#N/A,FALSE,"OMM III";#N/A,#N/A,FALSE,"1995 PLAN";#N/A,#N/A,FALSE,"1995 TARGET";#N/A,#N/A,FALSE,"1995 ADJUSTED"}</definedName>
    <definedName name="b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b" hidden="1">{#N/A,#N/A,FALSE,"Projections";#N/A,#N/A,FALSE,"AccrDil";#N/A,#N/A,FALSE,"PurchPriMult";#N/A,#N/A,FALSE,"Mults7_13";#N/A,#N/A,FALSE,"Mkt Mults";#N/A,#N/A,FALSE,"Acq Mults";#N/A,#N/A,FALSE,"StockPrices";#N/A,#N/A,FALSE,"Prem Paid";#N/A,#N/A,FALSE,"DCF";#N/A,#N/A,FALSE,"AUTO";#N/A,#N/A,FALSE,"Relative Trading";#N/A,#N/A,FALSE,"Mkt Val";#N/A,#N/A,FALSE,"Acq Val"}</definedName>
    <definedName name="bbbb" localSheetId="1" hidden="1">{#N/A,#N/A,FALSE,"OMM III";#N/A,#N/A,FALSE,"1995 PLAN";#N/A,#N/A,FALSE,"1995 TARGET";#N/A,#N/A,FALSE,"1995 ADJUSTED"}</definedName>
    <definedName name="bbbb" hidden="1">{#N/A,#N/A,FALSE,"OMM III";#N/A,#N/A,FALSE,"1995 PLAN";#N/A,#N/A,FALSE,"1995 TARGET";#N/A,#N/A,FALSE,"1995 ADJUSTED"}</definedName>
    <definedName name="bbbbb" localSheetId="1" hidden="1">{#N/A,#N/A,FALSE,"Assessment";#N/A,#N/A,FALSE,"Staffing";#N/A,#N/A,FALSE,"Hires";#N/A,#N/A,FALSE,"Assumptions"}</definedName>
    <definedName name="bbbbb" hidden="1">{#N/A,#N/A,FALSE,"Assessment";#N/A,#N/A,FALSE,"Staffing";#N/A,#N/A,FALSE,"Hires";#N/A,#N/A,FALSE,"Assumptions"}</definedName>
    <definedName name="bbbbb_1" localSheetId="1" hidden="1">{#N/A,#N/A,FALSE,"Assessment";#N/A,#N/A,FALSE,"Staffing";#N/A,#N/A,FALSE,"Hires";#N/A,#N/A,FALSE,"Assumptions"}</definedName>
    <definedName name="bbbbb_1" hidden="1">{#N/A,#N/A,FALSE,"Assessment";#N/A,#N/A,FALSE,"Staffing";#N/A,#N/A,FALSE,"Hires";#N/A,#N/A,FALSE,"Assumptions"}</definedName>
    <definedName name="bbbbbb" localSheetId="1" hidden="1">{"WSQ1",#N/A,FALSE,"WRK P&amp;L -Qtr";"Q1ECG",#N/A,FALSE,"ECG P&amp;L -Qtr";"SRVQ1",#N/A,FALSE,"Server P&amp;L -Qtr";"Q1OPT",#N/A,FALSE,"Server Options P&amp;L -Qtr";"SOPSQ1",#N/A,FALSE,"SOPs P&amp;L -Qtr"}</definedName>
    <definedName name="bbbbbb" hidden="1">{"WSQ1",#N/A,FALSE,"WRK P&amp;L -Qtr";"Q1ECG",#N/A,FALSE,"ECG P&amp;L -Qtr";"SRVQ1",#N/A,FALSE,"Server P&amp;L -Qtr";"Q1OPT",#N/A,FALSE,"Server Options P&amp;L -Qtr";"SOPSQ1",#N/A,FALSE,"SOPs P&amp;L -Qtr"}</definedName>
    <definedName name="bbbbbbbb" localSheetId="1" hidden="1">{"'Server Configuration'!$A$1:$DB$281"}</definedName>
    <definedName name="bbbbbbbb" hidden="1">{"'Server Configuration'!$A$1:$DB$281"}</definedName>
    <definedName name="bbzdfb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bzdfb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cbcb" localSheetId="1" hidden="1">{"WSQ1",#N/A,FALSE,"WRK P&amp;L -Qtr";"Q1ECG",#N/A,FALSE,"ECG P&amp;L -Qtr";"SRVQ1",#N/A,FALSE,"Server P&amp;L -Qtr";"Q1OPT",#N/A,FALSE,"Server Options P&amp;L -Qtr";"SOPSQ1",#N/A,FALSE,"SOPs P&amp;L -Qtr"}</definedName>
    <definedName name="bcbcb" hidden="1">{"WSQ1",#N/A,FALSE,"WRK P&amp;L -Qtr";"Q1ECG",#N/A,FALSE,"ECG P&amp;L -Qtr";"SRVQ1",#N/A,FALSE,"Server P&amp;L -Qtr";"Q1OPT",#N/A,FALSE,"Server Options P&amp;L -Qtr";"SOPSQ1",#N/A,FALSE,"SOPs P&amp;L -Qtr"}</definedName>
    <definedName name="bcfbzxbcv"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cfbzxbcv"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ss" localSheetId="1" hidden="1">{"WSQ1",#N/A,FALSE,"WRK P&amp;L -Qtr";"Q1ECG",#N/A,FALSE,"ECG P&amp;L -Qtr";"SRVQ1",#N/A,FALSE,"Server P&amp;L -Qtr";"Q1OPT",#N/A,FALSE,"Server Options P&amp;L -Qtr";"SOPSQ1",#N/A,FALSE,"SOPs P&amp;L -Qtr"}</definedName>
    <definedName name="bdss" hidden="1">{"WSQ1",#N/A,FALSE,"WRK P&amp;L -Qtr";"Q1ECG",#N/A,FALSE,"ECG P&amp;L -Qtr";"SRVQ1",#N/A,FALSE,"Server P&amp;L -Qtr";"Q1OPT",#N/A,FALSE,"Server Options P&amp;L -Qtr";"SOPSQ1",#N/A,FALSE,"SOPs P&amp;L -Qtr"}</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_1" localSheetId="1" hidden="1">{#N/A,#N/A,FALSE,"TS";#N/A,#N/A,FALSE,"Combo";#N/A,#N/A,FALSE,"FAIR";#N/A,#N/A,FALSE,"RBC";#N/A,#N/A,FALSE,"xxxx";#N/A,#N/A,FALSE,"A_D";#N/A,#N/A,FALSE,"WACC";#N/A,#N/A,FALSE,"DCF";#N/A,#N/A,FALSE,"LBO";#N/A,#N/A,FALSE,"AcqMults";#N/A,#N/A,FALSE,"CompMults"}</definedName>
    <definedName name="Bear_1" hidden="1">{#N/A,#N/A,FALSE,"TS";#N/A,#N/A,FALSE,"Combo";#N/A,#N/A,FALSE,"FAIR";#N/A,#N/A,FALSE,"RBC";#N/A,#N/A,FALSE,"xxxx";#N/A,#N/A,FALSE,"A_D";#N/A,#N/A,FALSE,"WACC";#N/A,#N/A,FALSE,"DCF";#N/A,#N/A,FALSE,"LBO";#N/A,#N/A,FALSE,"AcqMults";#N/A,#N/A,FALSE,"CompMults"}</definedName>
    <definedName name="bear2" localSheetId="1"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x004791UAJIJSN57OT7YBLNP82" hidden="1">#REF!</definedName>
    <definedName name="BEx00JC31DY11L45SEU4B10BIN6W" hidden="1">#REF!</definedName>
    <definedName name="BEx01HY6E3GJ66ABU5ABN26V6Q13" hidden="1">#REF!</definedName>
    <definedName name="BEx1HDGOOJ3SKHYMWUZJ1P0RQZ9N" hidden="1">#REF!</definedName>
    <definedName name="BEx1HGWNWPLNXICOTP90TKQVVE4E" hidden="1">#REF!</definedName>
    <definedName name="BEx1LD63FP2Z4BR9TKSHOZW9KKZ5" hidden="1">#REF!</definedName>
    <definedName name="BEx1LDMB9RW982DUILM2WPT5VWQ3" hidden="1">#REF!</definedName>
    <definedName name="BEx1N3CUJ3UX61X38ZAJVPEN4KMC" hidden="1">#REF!</definedName>
    <definedName name="BEx1OO5ER042IS6IC4TLDI75JNVH" hidden="1">#REF!</definedName>
    <definedName name="BEx1P34W467WGPOXPK292QFJIPHJ" hidden="1">#REF!</definedName>
    <definedName name="BEx1SK3U02H0RGKEYXW7ZMCEOF3V" hidden="1">#REF!</definedName>
    <definedName name="BEx1U87938YR9N6HYI24KVBKLOS3" hidden="1">#REF!</definedName>
    <definedName name="BEx1VIY9SQLRESD11CC4PHYT0XSG" hidden="1">#REF!</definedName>
    <definedName name="BEx1XK8AAMO0AH0Z1OUKW30CA7EQ" hidden="1">#REF!</definedName>
    <definedName name="BEx3AMAKWI6458B67VKZO56MCNJW" hidden="1">#REF!</definedName>
    <definedName name="BEx3BNR9ES4KY7Q1DK83KC5NDGL8" hidden="1">#REF!</definedName>
    <definedName name="BEx3CKFCCPZZ6ROLAT5C1DZNIC1U" hidden="1">#REF!</definedName>
    <definedName name="BEx3FR251HFU7A33PU01SJUENL2B" hidden="1">#REF!</definedName>
    <definedName name="BEx3G201R8NLJ6FIHO2QS0SW9QVV" hidden="1">#REF!</definedName>
    <definedName name="BEx3GKFH64MKQX61S7DYTZ15JCPY" hidden="1">#REF!</definedName>
    <definedName name="BEx3HWJ5SQSD2CVCQNR183X44FR8" hidden="1">#REF!</definedName>
    <definedName name="BEx3M4H77MYUKOOD31H9F80NMVK8" hidden="1">#REF!</definedName>
    <definedName name="BEx3MREOFWJQEYMCMBL7ZE06NBN6" hidden="1">#REF!</definedName>
    <definedName name="BEx3O85IKWARA6NCJOLRBRJFMEWW" hidden="1">#REF!</definedName>
    <definedName name="BEx3OJZSCGFRW7SVGBFI0X9DNVMM" hidden="1">#REF!</definedName>
    <definedName name="BEx3ORSBUXAF21MKEY90YJV9AY9A" hidden="1">#REF!</definedName>
    <definedName name="BEx3PVXYZC8WB9ZJE7OCKUXZ46EA" hidden="1">#REF!</definedName>
    <definedName name="BEx3QSWT2S5KWG6U2V9711IYDQBM" hidden="1">#REF!</definedName>
    <definedName name="BEx3RQ10QIWBAPHALAA91BUUCM2X" hidden="1">#REF!</definedName>
    <definedName name="BEx3T6MJ1QDJ929WMUDVZ0O3UW0Y" hidden="1">#REF!</definedName>
    <definedName name="BEx3UIQ5WRJBGNTFCCLOR4N7B1OQ" hidden="1">#REF!</definedName>
    <definedName name="BEx3VML7CG70HPISMVYIUEN3711Q" hidden="1">#REF!</definedName>
    <definedName name="BEx5AFFTN3IXIBHDKM0FYC4OFL1S" hidden="1">#REF!</definedName>
    <definedName name="BEx5APRZ66L5BWHFE8E4YYNEDTI4" hidden="1">#REF!</definedName>
    <definedName name="BEx5CNLUIOYU8EODGA03Z3547I9T" hidden="1">#REF!</definedName>
    <definedName name="BEx5DJIZBTNS011R9IIG2OQ2L6ZX" hidden="1">#REF!</definedName>
    <definedName name="BEx5ER4TJTFPN7IB1MNEB1ZFR5M6" hidden="1">#REF!</definedName>
    <definedName name="BEx5FGLQVACD5F5YZG4DGSCHCGO2" hidden="1">#REF!</definedName>
    <definedName name="BEx5FVQPPEU32CPNV9RRQ9MNLLVE" hidden="1">#REF!</definedName>
    <definedName name="BEx5G86DZL1VYUX6KWODAP3WFAWP" hidden="1">#REF!</definedName>
    <definedName name="BEx5HAOT9XWUF7XIFRZZS8B9F5TZ" hidden="1">#REF!</definedName>
    <definedName name="BEx5I8USVUB3JP4S9OXGMZVMOQXR" hidden="1">#REF!</definedName>
    <definedName name="BEx5IBUPG9AWNW5PK7JGRGEJ4OLM" hidden="1">#REF!</definedName>
    <definedName name="BEx5MB9BR71LZDG7XXQ2EO58JC5F" hidden="1">#REF!</definedName>
    <definedName name="BEx5MLQZM68YQSKARVWTTPINFQ2C" hidden="1">#REF!</definedName>
    <definedName name="BEx5PJP02W68K2E46L5C5YBSNU6T" hidden="1">#REF!</definedName>
    <definedName name="BEx741WJHIJVXUX131SBXTVW8D71" hidden="1">#REF!</definedName>
    <definedName name="BEx779QNIY3061ZV9BR462WKEGRW" hidden="1">#REF!</definedName>
    <definedName name="BEx78HHRIWDLHQX2LG0HWFRYEL1T" hidden="1">#REF!</definedName>
    <definedName name="BEx78SFO5VR28677DWZEMDN7G86X" hidden="1">#REF!</definedName>
    <definedName name="BEx7A9S3JA1X7FH4CFSQLTZC4691" hidden="1">#REF!</definedName>
    <definedName name="BEx7CIJST9GLS2QD383UK7VUDTGL" hidden="1">#REF!</definedName>
    <definedName name="BEx7CW1CF00DO8A36UNC2X7K65C2" hidden="1">#REF!</definedName>
    <definedName name="BEx7E6N29HGH3I47AFB2DCS6MVS6" hidden="1">#REF!</definedName>
    <definedName name="BEx7I8FZ96C5JAHXS18ZV0912LZP" hidden="1">#REF!</definedName>
    <definedName name="BEx7IXGU74GE5E4S6W4Z13AR092Y" hidden="1">#REF!</definedName>
    <definedName name="BEx7J4YL8Q3BI1MLH16YYQ18IJRD" hidden="1">#REF!</definedName>
    <definedName name="BEx7KEYPBDXSNROH8M6CDCBN6B50" hidden="1">#REF!</definedName>
    <definedName name="BEx7KSAS8BZT6H8OQCZ5DNSTMO07" hidden="1">#REF!</definedName>
    <definedName name="BEx7MAUI1JJFDIJGDW4RWY5384LY" hidden="1">#REF!</definedName>
    <definedName name="BEx90VGH5H09ON2QXYC9WIIEU98T" hidden="1">#REF!</definedName>
    <definedName name="BEx91L8FLL5CWLA2CDHKCOMGVDZN" hidden="1">#REF!</definedName>
    <definedName name="BEx91VF2D78PAF337E3L2L81K9W2" hidden="1">#REF!</definedName>
    <definedName name="BEx92ER2RMY93TZK0D9L9T3H0GI5" hidden="1">#REF!</definedName>
    <definedName name="BEx92PUBDIXAU1FW5ZAXECMAU0LN" hidden="1">#REF!</definedName>
    <definedName name="BEx93B9OULL2YGC896XXYAAJSTRK" hidden="1">#REF!</definedName>
    <definedName name="BEx93RWFAF6YJGYUTITVM445C02U" hidden="1">#REF!</definedName>
    <definedName name="BEx96UN4YWXBDEZ1U1ZUIPP41Z7I" hidden="1">#REF!</definedName>
    <definedName name="BEx99Q6PH5F3OQKCCAAO75PYDEFN" hidden="1">#REF!</definedName>
    <definedName name="BEx9B8VR20E2CILU4CDQUQQ9ONXK" hidden="1">#REF!</definedName>
    <definedName name="BEx9E14TDNSEMI784W0OTIEQMWN6" hidden="1">#REF!</definedName>
    <definedName name="BEx9F78N4HY0XFGBQ4UJRD52L1EI" hidden="1">#REF!</definedName>
    <definedName name="BEx9FF16LOQP5QIR4UHW5EIFGQB8" hidden="1">#REF!</definedName>
    <definedName name="BEx9FJTSRCZ3ZXT3QVBJT5NF8T7V" hidden="1">#REF!</definedName>
    <definedName name="BExAW4IIW5D0MDY6TJ3G4FOLPYIR" hidden="1">#REF!</definedName>
    <definedName name="BExAZNL6BHI8DCQWXOX4I2P839UX" hidden="1">#REF!</definedName>
    <definedName name="BExAZRMWSONMCG9KDUM4KAQ7BONM" hidden="1">#REF!</definedName>
    <definedName name="BExAZX6FECVK3E07KXM2XPYKGM6U" hidden="1">#REF!</definedName>
    <definedName name="BExB0FRDEYDEUEAB1W8KD6D965XA" hidden="1">#REF!</definedName>
    <definedName name="BExB0WE4PI3NOBXXVO9CTEN4DIU2" hidden="1">#REF!</definedName>
    <definedName name="BExB10QNIVITUYS55OAEKK3VLJFE" hidden="1">#REF!</definedName>
    <definedName name="BExB4DO1V1NL2AVK5YE1RSL5RYHL" hidden="1">#REF!</definedName>
    <definedName name="BExB6C8X6JYRLKZKK17VE3QUNL3D" hidden="1">#REF!</definedName>
    <definedName name="BExB7ELT09HGDVO5BJC1ZY9D09GZ" hidden="1">#REF!</definedName>
    <definedName name="BExBAOOT1KBSIEISN1ADL4RMY879" hidden="1">#REF!</definedName>
    <definedName name="BExBD4I559NXSV6J07Q343TKYMVJ" hidden="1">#REF!</definedName>
    <definedName name="BExBDKOMSVH4XMH52CFJ3F028I9R" hidden="1">#REF!</definedName>
    <definedName name="BExBDUVGK3E1J4JY9ZYTS7V14BLY" hidden="1">#REF!</definedName>
    <definedName name="BExCS8W4NJUZH9S1CYB6XSDLEPBW" hidden="1">#REF!</definedName>
    <definedName name="BExCSMOFTXSUEC1T46LR1UPYRCX5" hidden="1">#REF!</definedName>
    <definedName name="BExCTZZ9JNES4EDHW97NP0EGQALX" hidden="1">#REF!</definedName>
    <definedName name="BExCU8O54I3P3WRYWY1CRP3S78QY" hidden="1">#REF!</definedName>
    <definedName name="BExCUR94DHCE47PUUWEMT5QZOYR2" hidden="1">#REF!</definedName>
    <definedName name="BExCW9Y5HWU4RJTNX74O6L24VGCK" hidden="1">#REF!</definedName>
    <definedName name="BExCWTVKHIVCRHF8GC39KI58YM5K" hidden="1">#REF!</definedName>
    <definedName name="BExCZUD9FEOJBKDJ51Z3JON9LKJ8" hidden="1">#REF!</definedName>
    <definedName name="BExD09CRAXDPAKMD1CKFOA43USTJ" hidden="1">#REF!</definedName>
    <definedName name="BExD14DETV5R4OOTMAXD5NAKWRO3" hidden="1">#REF!</definedName>
    <definedName name="BExD71LTOE015TV5RSAHM8NT8GVW" hidden="1">#REF!</definedName>
    <definedName name="BExD8H5O087KQVWIVPUUID5VMGMS" hidden="1">#REF!</definedName>
    <definedName name="BExD99RZ1RFIMK6O1ZHSPJ68X9Y5" hidden="1">#REF!</definedName>
    <definedName name="BExD9MNYBYB1AICQL5165G472IE2" hidden="1">#REF!</definedName>
    <definedName name="BExEPN9VIYI0FVL0HLZQXJFO6TT0" hidden="1">#REF!</definedName>
    <definedName name="BExEPYT6VDSMR8MU2341Q5GM2Y9V" hidden="1">#REF!</definedName>
    <definedName name="BExEQ2PFURT24NQYGYVE8NKX1EGA" hidden="1">#REF!</definedName>
    <definedName name="BExERWCEBKQRYWRQLYJ4UCMMKTHG" hidden="1">#REF!</definedName>
    <definedName name="BExES4A7VE2X3RYYTVRLKZD4I7WU" hidden="1">#REF!</definedName>
    <definedName name="BExETQ9XRXLUACN82805SPSPNKHI" hidden="1">#REF!</definedName>
    <definedName name="BExEVWCKO8T84GW9Z3X47915XKSH" hidden="1">#REF!</definedName>
    <definedName name="BExEWQ0M1N3KMKTDJ73H10QSG4W1" hidden="1">#REF!</definedName>
    <definedName name="BExEX85F3OSW8NSCYGYPS9372Z1Q" hidden="1">#REF!</definedName>
    <definedName name="BExEYOW8C1B3OUUCIGEC7L8OOW1Z" hidden="1">#REF!</definedName>
    <definedName name="BExF02Y3V3QEPO2XLDSK47APK9XJ" hidden="1">#REF!</definedName>
    <definedName name="BExF0WRM9VO25RLSO03ZOCE8H7K5" hidden="1">#REF!</definedName>
    <definedName name="BExF2T8Y6TSJ74RMSZOA9CEH4OZ6" hidden="1">#REF!</definedName>
    <definedName name="BExF3I9T44X7DV9HHV51DVDDPPZG" hidden="1">#REF!</definedName>
    <definedName name="BExF3JMFX5DILOIFUDIO1HZUK875" hidden="1">#REF!</definedName>
    <definedName name="BExF3QD55TIY1MSBSRK9TUJKBEWO" hidden="1">#REF!</definedName>
    <definedName name="BExF52GTGP8MHGII4KJ8TJGR8W8U" hidden="1">#REF!</definedName>
    <definedName name="BExF5D96JEPDW6LV89G2REZJ1ES7" hidden="1">#REF!</definedName>
    <definedName name="BExF6EV7I35NVMIJGYTB6E24YVPA" hidden="1">#REF!</definedName>
    <definedName name="BExF6FGUF393KTMBT40S5BYAFG00" hidden="1">#REF!</definedName>
    <definedName name="BExGMCXCWEC9XNUOEMZ61TMI6CUO" hidden="1">#REF!</definedName>
    <definedName name="BExGN9FZ2RWCMSY1YOBJKZMNIM9R" hidden="1">#REF!</definedName>
    <definedName name="BExGQGJ1A7LNZUS8QSMOG8UNGLMK" hidden="1">#REF!</definedName>
    <definedName name="BExGR4CW3WRIID17GGX4MI9ZDHFE" hidden="1">#REF!</definedName>
    <definedName name="BExGR65GJX27MU2OL6NI5PB8XVB4" hidden="1">#REF!</definedName>
    <definedName name="BExGS2IWR5DUNJ1U9PAKIV8CMBNI" hidden="1">#REF!</definedName>
    <definedName name="BExGS69P9FFTEOPDS0MWFKF45G47" hidden="1">#REF!</definedName>
    <definedName name="BExGUQF9N9FKI7S0H30WUAEB5LPD" hidden="1">#REF!</definedName>
    <definedName name="BExGXWB73RJ4BASBQTQ8EY0EC1EB" hidden="1">#REF!</definedName>
    <definedName name="BExGYCNATXZY2FID93B17YWIPPRD" hidden="1">#REF!</definedName>
    <definedName name="BExH1Z0GIUSVTF2H1G1I3PDGBNK2" hidden="1">#REF!</definedName>
    <definedName name="BExH2WKXV8X5S2GSBBTWGI0NLNAH" hidden="1">#REF!</definedName>
    <definedName name="BExH2XS2TND9SB0GC295R4FP6K5Y" hidden="1">#REF!</definedName>
    <definedName name="BExIG2U8V6RSB47SXLCQG3Q68YRO" hidden="1">#REF!</definedName>
    <definedName name="BExIKMMJOETSAXJYY1SIKM58LMA2" hidden="1">#REF!</definedName>
    <definedName name="BExIKTYZESFT3LC0ASFMFKSE0D1X" hidden="1">#REF!</definedName>
    <definedName name="BExIKXVA6M8K0PTRYAGXS666L335" hidden="1">#REF!</definedName>
    <definedName name="BExIN4OR435DL1US13JQPOQK8GD5" hidden="1">#REF!</definedName>
    <definedName name="BExIOCQUQHKUU1KONGSDOLQTQEIC" hidden="1">#REF!</definedName>
    <definedName name="BExIQE65LVXUOF3UZFO7SDHFJH22" hidden="1">#REF!</definedName>
    <definedName name="BExIQYP5T1TPAQYW7QU1Q98BKX7W" hidden="1">#REF!</definedName>
    <definedName name="BExISC5B700MZUBFTQ9K4IKTF7HR" hidden="1">#REF!</definedName>
    <definedName name="BExIV0I2O9F8D1UK1SI8AEYR6U0A" hidden="1">#REF!</definedName>
    <definedName name="BExIWB3SY3WRIVIOF988DNNODBOA" hidden="1">#REF!</definedName>
    <definedName name="BExIWKE9MGIDWORBI43AWTUNYFAN" hidden="1">#REF!</definedName>
    <definedName name="BExIXGRJPVJMUDGSG7IHPXPNO69B" hidden="1">#REF!</definedName>
    <definedName name="BExIYMPZ0KS2KOJFQAUQJ77L7701" hidden="1">#REF!</definedName>
    <definedName name="BExIZAECOEZGBAO29QMV14E6XDIV" hidden="1">#REF!</definedName>
    <definedName name="BExJ0YC98G37ML4N8FLP8D95EFRF" hidden="1">#REF!</definedName>
    <definedName name="BExKCDYKAEV45AFXHVHZZ62E5BM3" hidden="1">#REF!</definedName>
    <definedName name="BExKH3FV5U5O6XZM7STS3NZKQFGJ" hidden="1">#REF!</definedName>
    <definedName name="BExKHKDK2PRBCUJS8TEDP8K3VODQ" hidden="1">#REF!</definedName>
    <definedName name="BExKILE008SF3KTAN8WML3XKI1NZ" hidden="1">#REF!</definedName>
    <definedName name="BExKJN5IF0VMDILJ5K8ZENF2QYV1" hidden="1">#REF!</definedName>
    <definedName name="BExKNBGV2IR3S7M0BX4810KZB4V3" hidden="1">#REF!</definedName>
    <definedName name="BExKPX9VZ1J5021Q98K60HMPJU58" hidden="1">#REF!</definedName>
    <definedName name="BExKUDM0DFSCM3D91SH0XLXJSL18" hidden="1">#REF!</definedName>
    <definedName name="BExKV08R85MKI3MAX9E2HERNQUNL" hidden="1">#REF!</definedName>
    <definedName name="BExKVG4KGO28KPGTAFL1R8TTZ10N" hidden="1">#REF!</definedName>
    <definedName name="BExMBC35WKQY5CWQJLV4D05O6971" hidden="1">#REF!</definedName>
    <definedName name="BExMBK6ISK3U7KHZKUJXIDKGF6VW" hidden="1">#REF!</definedName>
    <definedName name="BExMBYPQDG9AYDQ5E8IECVFREPO6" hidden="1">#REF!</definedName>
    <definedName name="BExMCB5JU5I2VQDUBS4O42BTEVKI" hidden="1">#REF!</definedName>
    <definedName name="BExMF4G4IUPQY1Y5GEY5N3E04CL6" hidden="1">#REF!</definedName>
    <definedName name="BExMI8OS85YTW3KYVE4YD0R7Z6UV" hidden="1">#REF!</definedName>
    <definedName name="BExMIL4I2GE866I25CR5JBLJWJ6A" hidden="1">#REF!</definedName>
    <definedName name="BExMIRKIPF27SNO82SPFSB3T5U17" hidden="1">#REF!</definedName>
    <definedName name="BExMJNC8ZFB9DRFOJ961ZAJ8U3A8" hidden="1">#REF!</definedName>
    <definedName name="BExMKTW7R5SOV4PHAFGHU3W73DYE" hidden="1">#REF!</definedName>
    <definedName name="BExMMPMIOU7BURTV0L1K6ACW9X73" hidden="1">#REF!</definedName>
    <definedName name="BExMMQIUVPCOBISTEJJYNCCLUCPY" hidden="1">#REF!</definedName>
    <definedName name="BExMMV0P6P5YS3C35G0JYYHI7992" hidden="1">#REF!</definedName>
    <definedName name="BExMQ4SWDWI4N16AZ0T5CJ6HH8WC" hidden="1">#REF!</definedName>
    <definedName name="BExMRENOIARWRYOIVPDIEBVNRDO7" hidden="1">#REF!</definedName>
    <definedName name="BExO5XMAHL7CY3X0B1OPKZ28DCJ5" hidden="1">#REF!</definedName>
    <definedName name="BExO66LZJKY4PTQVREELI6POS4AY" hidden="1">#REF!</definedName>
    <definedName name="BExO8UTAGQWDBQZEEF4HUNMLQCVU" hidden="1">#REF!</definedName>
    <definedName name="BExO9J3A438976RXIUX5U9SU5T55" hidden="1">#REF!</definedName>
    <definedName name="BExOBIPU8760ITY0C8N27XZ3KWEF" hidden="1">#REF!</definedName>
    <definedName name="BExOCBSF3XGO9YJ23LX2H78VOUR7" hidden="1">#REF!</definedName>
    <definedName name="BExOD55RS7BQUHRQ6H3USVGKR0P7" hidden="1">#REF!</definedName>
    <definedName name="BExODEWDDEABM4ZY3XREJIBZ8IVP" hidden="1">#REF!</definedName>
    <definedName name="BExOGXO9JE5XSE9GC3I6O21UEKAO" hidden="1">#REF!</definedName>
    <definedName name="BExOIM7L0Z3LSII9P7ZTV4KJ8RMA" hidden="1">#REF!</definedName>
    <definedName name="BExOJ7XQK71I4YZDD29AKOOWZ47E" hidden="1">#REF!</definedName>
    <definedName name="BExOOTN0KTXJCL7E476XBN1CJ553" hidden="1">#REF!</definedName>
    <definedName name="BExQ19DEUOLC11IW32E2AMVZLFF1" hidden="1">#REF!</definedName>
    <definedName name="BExQ1FD6KISGYU1JWEQ4G243ZPVD" hidden="1">#REF!</definedName>
    <definedName name="BExQ3O4W7QF8BOXTUT4IOGF6YKUD" hidden="1">#REF!</definedName>
    <definedName name="BExQ56Z9W6YHZHRXOFFI8EFA7CDI" hidden="1">#REF!</definedName>
    <definedName name="BExQ6WV9KPSMXPPLGZ3KK4WNYTHU" hidden="1">#REF!</definedName>
    <definedName name="BExQ8ABK6H1ADV2R2OYT8NFFYG2N"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UTANMJCK7LJ4OQMD6F2Q01L" hidden="1">#REF!</definedName>
    <definedName name="BExQ9ZLYHWABXAA9NJDW8ZS0UQ9P" hidden="1">#REF!</definedName>
    <definedName name="BExQAELFYH92K8CJL155181UDORO" hidden="1">#REF!</definedName>
    <definedName name="BExQBDICMZTSA1X73TMHNO4JSFLN" hidden="1">#REF!</definedName>
    <definedName name="BExQDB6VCHN8PNX8EA6JNIEQ2JC2" hidden="1">#REF!</definedName>
    <definedName name="BExQFPSWEMA8WBUZ4WK20LR13VSU" hidden="1">#REF!</definedName>
    <definedName name="BExQHZBHVN2L4HC7ACTR73T5OCV0" hidden="1">#REF!</definedName>
    <definedName name="BExQI85V9TNLDJT5LTRZS10Y26SG" hidden="1">#REF!</definedName>
    <definedName name="BExQJEVCKX6KZHNCLYXY7D0MX5KN" hidden="1">#REF!</definedName>
    <definedName name="BExRZIRRIXRUMZ5GOO95S7460BMP" hidden="1">#REF!</definedName>
    <definedName name="BExS0GHQUF6YT0RU3TKDEO8CSJYB" hidden="1">#REF!</definedName>
    <definedName name="BExS1BNVGNSGD4EP90QL8WXYWZ66" hidden="1">#REF!</definedName>
    <definedName name="BExS1UE39N6NCND7MAARSBWXS6HU" hidden="1">#REF!</definedName>
    <definedName name="BExS2QB5FS5LYTFYO4BROTWG3OV5" hidden="1">#REF!</definedName>
    <definedName name="BExS318UV9I2FXPQQWUKKX00QLPJ" hidden="1">#REF!</definedName>
    <definedName name="BExSA5HP306TN9XJS0TU619DLRR7" hidden="1">#REF!</definedName>
    <definedName name="BExSCE99EZTILTTCE4NJJF96OYYM" hidden="1">#REF!</definedName>
    <definedName name="BExSCVC9P86YVFMRKKUVRV29MZXZ" hidden="1">#REF!</definedName>
    <definedName name="BExSD6A6NY15YSMFH51ST6XJY429" hidden="1">#REF!</definedName>
    <definedName name="BExSERZ34ETZF8OI93MYIVZX4RDV" hidden="1">#REF!</definedName>
    <definedName name="BExSFYDRRTAZVPXRWUF5PDQ97WFF" hidden="1">#REF!</definedName>
    <definedName name="BExSGLB2URTLBCKBB4Y885W925F2" hidden="1">#REF!</definedName>
    <definedName name="BExSGOWJHRW7FWKLO2EHUOOGHNAF" hidden="1">#REF!</definedName>
    <definedName name="BExSHGH88QZWW4RNAX4YKAZ5JEBL" hidden="1">#REF!</definedName>
    <definedName name="BExTTZNS2PBCR93C9IUW49UZ4I6T" hidden="1">#REF!</definedName>
    <definedName name="BExTUY9WNSJ91GV8CP0SKJTEIV82" hidden="1">#REF!</definedName>
    <definedName name="BExTXJ6HBAIXMMWKZTJNFDYVZCAY" hidden="1">#REF!</definedName>
    <definedName name="BExTXWIP2TFPTQ76NHFOB72NICRZ" hidden="1">#REF!</definedName>
    <definedName name="BExTYKCEFJ83LZM95M1V7CSFQVEA" hidden="1">#REF!</definedName>
    <definedName name="BExTZK5PMCAXJL4DUIGL6H9Y8U4C" hidden="1">#REF!</definedName>
    <definedName name="BExU1PH9MOEX1JZVZ3D5M9DXB191" hidden="1">#REF!</definedName>
    <definedName name="BExU2TXVT25ZTOFQAF6CM53Z1RLF" hidden="1">#REF!</definedName>
    <definedName name="BExU3B66MCKJFSKT3HL8B5EJGVX0" hidden="1">#REF!</definedName>
    <definedName name="BExU3HX1KYPRF9PCT76LNIMADOQ7" hidden="1">#REF!</definedName>
    <definedName name="BExU4I148DA7PRCCISLWQ6ABXFK6" hidden="1">#REF!</definedName>
    <definedName name="BExU4L101H2KQHVKCKQ4PBAWZV6K" hidden="1">#REF!</definedName>
    <definedName name="BExU57YCIKPRD8QWL6EU0YR3NG3J" hidden="1">#REF!</definedName>
    <definedName name="BExU5DSTBWXLN6E59B757KRWRI6E" hidden="1">#REF!</definedName>
    <definedName name="BExU68IOM3CB3TACNAE9565TW7SH" hidden="1">#REF!</definedName>
    <definedName name="BExU6KT19B4PG6SHXFBGBPLM66KT" hidden="1">#REF!</definedName>
    <definedName name="BExU86NB26MCPYIISZ36HADONGT2" hidden="1">#REF!</definedName>
    <definedName name="BExU8FSAUP9TUZ1NO9WXK80QPHWV" hidden="1">#REF!</definedName>
    <definedName name="BExU91DC3DGKPZD6LTER2IRTF89C" hidden="1">#REF!</definedName>
    <definedName name="BExU9KJOZLO15N11MJVN782NFGJ0" hidden="1">#REF!</definedName>
    <definedName name="BExU9W8HXOBRTX39SISPWP3H2KBU" hidden="1">#REF!</definedName>
    <definedName name="BExUBL83ED0P076RN9RJ8P1MZ299" hidden="1">#REF!</definedName>
    <definedName name="BExUD4IOJ12X3PJG5WXNNGDRCKAP" hidden="1">#REF!</definedName>
    <definedName name="BExUDWOXQGIZW0EAIIYLQUPXF8YV" hidden="1">#REF!</definedName>
    <definedName name="BExUEFKOQWXXGRNLAOJV2BJ66UB8" hidden="1">#REF!</definedName>
    <definedName name="BExVSTFTVV14SFGHQUOJL5SQ5TX9" hidden="1">#REF!</definedName>
    <definedName name="BExVT9H0R0T7WGQAAC0HABMG54YM" hidden="1">#REF!</definedName>
    <definedName name="BExVTCMDQMLKRA2NQR72XU6Y54IK" hidden="1">#REF!</definedName>
    <definedName name="BExVW5X571GEYR5SCU1Z2DHKWM79" hidden="1">#REF!</definedName>
    <definedName name="BExVYOVIZDA18YIQ0A30Q052PCAK" hidden="1">#REF!</definedName>
    <definedName name="BExW0386REQRCQCVT9BCX80UPTRY" hidden="1">#REF!</definedName>
    <definedName name="BExW0FYP4WXY71CYUG40SUBG9UWU" hidden="1">#REF!</definedName>
    <definedName name="BExW1TKA0Z9OP2DTG50GZR5EG8C7" hidden="1">#REF!</definedName>
    <definedName name="BExW3FEO8FI8N6AGQKYEG4SQVJWB" hidden="1">#REF!</definedName>
    <definedName name="BExW3GB28STOMJUSZEIA7YKYNS4Y"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8K0SSIPSKBVP06IJ71600HJZ" hidden="1">#REF!</definedName>
    <definedName name="BExW95LN5N0LYFFVP7GJEGDVDLF0" hidden="1">#REF!</definedName>
    <definedName name="BExXMOLHIAHDLFSA31PUB36SC3I9" hidden="1">#REF!</definedName>
    <definedName name="BExXND6872VJ3M2PGT056WQMWBHD" hidden="1">#REF!</definedName>
    <definedName name="BExXPELOTHOAG0OWILLAH94OZV5J" hidden="1">#REF!</definedName>
    <definedName name="BExXPZKYEMVF5JOC14HYOOYQK6JK" hidden="1">#REF!</definedName>
    <definedName name="BExXQJIEF5R3QQ6D8HO3NGPU0IQC" hidden="1">#REF!</definedName>
    <definedName name="BExXQXG18PS8HGBOS03OSTQ0KEYC" hidden="1">#REF!</definedName>
    <definedName name="BExXTOCF78J7WY6FOVBRY1N2RBBR" hidden="1">#REF!</definedName>
    <definedName name="BExXUFRM82XQIN2T8KGLDQL1IBQW" hidden="1">#REF!</definedName>
    <definedName name="BExXWVFIBQT8OY1O41FRFPFGXQHK" hidden="1">#REF!</definedName>
    <definedName name="BExXZNJ2X1TK2LRK5ZY3MX49H5T7" hidden="1">#REF!</definedName>
    <definedName name="BExY1UCL0RND63LLSM9X5SFRG117" hidden="1">#REF!</definedName>
    <definedName name="BExY4MG771JQ84EMIVB6HQGGHZY7" hidden="1">#REF!</definedName>
    <definedName name="BExY5986WNAD8NFCPXC9TVLBU4FG" hidden="1">#REF!</definedName>
    <definedName name="BExY5DF9MS25IFNWGJ1YAS5MDN8R" hidden="1">#REF!</definedName>
    <definedName name="BExZNW8QJ18X0RSGFDWAE9ZSDX39" hidden="1">#REF!</definedName>
    <definedName name="BExZP7AIJKLM6C6CSUIIFAHFBNX2" hidden="1">#REF!</definedName>
    <definedName name="BExZPQ0XY507N8FJMVPKCTK8HC9H" hidden="1">#REF!</definedName>
    <definedName name="BExZQ37OVBR25U32CO2YYVPZOMR5" hidden="1">#REF!</definedName>
    <definedName name="BExZTW6ECBRA0BBITWBQ8R93RMCL" hidden="1">#REF!</definedName>
    <definedName name="BExZU2BHYAOKSCBM3C5014ZF6IXS" hidden="1">#REF!</definedName>
    <definedName name="BExZUEGEPBBQFK1SQR39QJERBQYS" hidden="1">#REF!</definedName>
    <definedName name="BExZVPYGX2C5OSHMZ6F0KBKZ6B1S" hidden="1">#REF!</definedName>
    <definedName name="BExZWSMC9T48W74GFGQCIUJ8ZPP3" hidden="1">#REF!</definedName>
    <definedName name="BExZXOOTRNUK8LGEAZ8ZCFW9KXQ1" hidden="1">#REF!</definedName>
    <definedName name="BExZZ2FQA9A8C7CJKMEFQ9VPSLCE" hidden="1">#REF!</definedName>
    <definedName name="bfeye" localSheetId="1" hidden="1">{"WSQ1",#N/A,FALSE,"WRK P&amp;L -Qtr";"Q1ECG",#N/A,FALSE,"ECG P&amp;L -Qtr";"SRVQ1",#N/A,FALSE,"Server P&amp;L -Qtr";"Q1OPT",#N/A,FALSE,"Server Options P&amp;L -Qtr";"SOPSQ1",#N/A,FALSE,"SOPs P&amp;L -Qtr"}</definedName>
    <definedName name="bfeye" hidden="1">{"WSQ1",#N/A,FALSE,"WRK P&amp;L -Qtr";"Q1ECG",#N/A,FALSE,"ECG P&amp;L -Qtr";"SRVQ1",#N/A,FALSE,"Server P&amp;L -Qtr";"Q1OPT",#N/A,FALSE,"Server Options P&amp;L -Qtr";"SOPSQ1",#N/A,FALSE,"SOPs P&amp;L -Qtr"}</definedName>
    <definedName name="BG_Del" hidden="1">15</definedName>
    <definedName name="BG_Ins" hidden="1">4</definedName>
    <definedName name="BG_Mod" hidden="1">6</definedName>
    <definedName name="blah" localSheetId="1" hidden="1">{#N/A,#N/A,FALSE,"TEL Monthly Inc";#N/A,#N/A,FALSE,"TEL REVENUE";#N/A,#N/A,FALSE,"Tel - Manpower";#N/A,#N/A,FALSE,"Tel Sales Support";#N/A,#N/A,FALSE,"SI - TELCO";#N/A,#N/A,FALSE,"Sales - Telco";#N/A,#N/A,FALSE,"Tel - Mktg";#N/A,#N/A,FALSE,"Tel - Mktg"}</definedName>
    <definedName name="blah" hidden="1">{#N/A,#N/A,FALSE,"TEL Monthly Inc";#N/A,#N/A,FALSE,"TEL REVENUE";#N/A,#N/A,FALSE,"Tel - Manpower";#N/A,#N/A,FALSE,"Tel Sales Support";#N/A,#N/A,FALSE,"SI - TELCO";#N/A,#N/A,FALSE,"Sales - Telco";#N/A,#N/A,FALSE,"Tel - Mktg";#N/A,#N/A,FALSE,"Tel - Mktg"}</definedName>
    <definedName name="blip" localSheetId="1" hidden="1">{"'Server Configuration'!$A$1:$DB$281"}</definedName>
    <definedName name="blip" hidden="1">{"'Server Configuration'!$A$1:$DB$281"}</definedName>
    <definedName name="BLPH1" hidden="1">#N/A</definedName>
    <definedName name="BLPH10" hidden="1">#REF!</definedName>
    <definedName name="BLPH2" hidden="1">#N/A</definedName>
    <definedName name="BLPH200001" hidden="1">#REF!</definedName>
    <definedName name="BLPH3" hidden="1">#N/A</definedName>
    <definedName name="BLPH4" hidden="1">#N/A</definedName>
    <definedName name="BLPH5" hidden="1">#REF!</definedName>
    <definedName name="BLPH6" hidden="1">#REF!</definedName>
    <definedName name="BLPH7" hidden="1">#REF!</definedName>
    <definedName name="BLPH8" hidden="1">#REF!</definedName>
    <definedName name="BLPH9" hidden="1">#REF!</definedName>
    <definedName name="blsm" localSheetId="1" hidden="1">{#N/A,#N/A,FALSE,"UTIL Monthly Inc ";#N/A,#N/A,FALSE,"Capital";#N/A,#N/A,FALSE,"UTIL REVENUE";#N/A,#N/A,FALSE,"RM REVENUE";#N/A,#N/A,FALSE,"Manpower";#N/A,#N/A,FALSE,"SI - UTIL";#N/A,#N/A,FALSE,"Sales - Utili"}</definedName>
    <definedName name="blsm" hidden="1">{#N/A,#N/A,FALSE,"UTIL Monthly Inc ";#N/A,#N/A,FALSE,"Capital";#N/A,#N/A,FALSE,"UTIL REVENUE";#N/A,#N/A,FALSE,"RM REVENUE";#N/A,#N/A,FALSE,"Manpower";#N/A,#N/A,FALSE,"SI - UTIL";#N/A,#N/A,FALSE,"Sales - Utili"}</definedName>
    <definedName name="BNE_MESSAGES_HIDDEN" hidden="1">#REF!</definedName>
    <definedName name="bnzvcbdvb" localSheetId="1" hidden="1">{#N/A,#N/A,FALSE,"OMM III";#N/A,#N/A,FALSE,"1995 PLAN";#N/A,#N/A,FALSE,"1995 TARGET";#N/A,#N/A,FALSE,"1995 ADJUSTED"}</definedName>
    <definedName name="bnzvcbdvb" hidden="1">{#N/A,#N/A,FALSE,"OMM III";#N/A,#N/A,FALSE,"1995 PLAN";#N/A,#N/A,FALSE,"1995 TARGET";#N/A,#N/A,FALSE,"1995 ADJUSTED"}</definedName>
    <definedName name="bp"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p"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ridge" localSheetId="1" hidden="1">{"'Highlights'!$A$1:$M$123"}</definedName>
    <definedName name="Bridge" hidden="1">{"'Highlights'!$A$1:$M$123"}</definedName>
    <definedName name="BSC"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udget3"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dget3"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sperlexus" localSheetId="1" hidden="1">{"Title Page",#N/A,FALSE,"title page";"Operating Expenses",#N/A,FALSE,"Operating Exp";"Capital Expenses",#N/A,FALSE,"Capital Exp"}</definedName>
    <definedName name="busperlexus" hidden="1">{"Title Page",#N/A,FALSE,"title page";"Operating Expenses",#N/A,FALSE,"Operating Exp";"Capital Expenses",#N/A,FALSE,"Capital Exp"}</definedName>
    <definedName name="busperlexus_1" localSheetId="1" hidden="1">{"Title Page",#N/A,FALSE,"title page";"Operating Expenses",#N/A,FALSE,"Operating Exp";"Capital Expenses",#N/A,FALSE,"Capital Exp"}</definedName>
    <definedName name="busperlexus_1" hidden="1">{"Title Page",#N/A,FALSE,"title page";"Operating Expenses",#N/A,FALSE,"Operating Exp";"Capital Expenses",#N/A,FALSE,"Capital Exp"}</definedName>
    <definedName name="bvcxz" hidden="1">#REF!</definedName>
    <definedName name="bvwrg"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ye" localSheetId="1" hidden="1">{#N/A,#N/A,FALSE,"Aging Summary";#N/A,#N/A,FALSE,"Ratio Analysis";#N/A,#N/A,FALSE,"Test 120 Day Accts";#N/A,#N/A,FALSE,"Tickmarks"}</definedName>
    <definedName name="bye" hidden="1">{#N/A,#N/A,FALSE,"Aging Summary";#N/A,#N/A,FALSE,"Ratio Analysis";#N/A,#N/A,FALSE,"Test 120 Day Accts";#N/A,#N/A,FALSE,"Tickmarks"}</definedName>
    <definedName name="bye_1" localSheetId="1" hidden="1">{#N/A,#N/A,FALSE,"Aging Summary";#N/A,#N/A,FALSE,"Ratio Analysis";#N/A,#N/A,FALSE,"Test 120 Day Accts";#N/A,#N/A,FALSE,"Tickmarks"}</definedName>
    <definedName name="bye_1" hidden="1">{#N/A,#N/A,FALSE,"Aging Summary";#N/A,#N/A,FALSE,"Ratio Analysis";#N/A,#N/A,FALSE,"Test 120 Day Accts";#N/A,#N/A,FALSE,"Tickmarks"}</definedName>
    <definedName name="bzxcv" localSheetId="1" hidden="1">{#N/A,#N/A,FALSE,"WEEK (1)";#N/A,#N/A,FALSE,"WEEK (1)";#N/A,#N/A,FALSE,"WEEK (1)";#N/A,#N/A,FALSE,"WEEK (1)";#N/A,#N/A,FALSE,"WEEK (1)";#N/A,#N/A,FALSE,"WEEK (1)";#N/A,#N/A,FALSE,"WEEK (5)";#N/A,#N/A,FALSE,"WEEK (5)";#N/A,#N/A,FALSE,"WEEK (5)";#N/A,#N/A,FALSE,"JUNE";#N/A,#N/A,FALSE,"JULY"}</definedName>
    <definedName name="bzxcv" hidden="1">{#N/A,#N/A,FALSE,"WEEK (1)";#N/A,#N/A,FALSE,"WEEK (1)";#N/A,#N/A,FALSE,"WEEK (1)";#N/A,#N/A,FALSE,"WEEK (1)";#N/A,#N/A,FALSE,"WEEK (1)";#N/A,#N/A,FALSE,"WEEK (1)";#N/A,#N/A,FALSE,"WEEK (5)";#N/A,#N/A,FALSE,"WEEK (5)";#N/A,#N/A,FALSE,"WEEK (5)";#N/A,#N/A,FALSE,"JUNE";#N/A,#N/A,FALSE,"JULY"}</definedName>
    <definedName name="Canada"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PA" localSheetId="1" hidden="1">{#N/A,#N/A,FALSE,"인원";#N/A,#N/A,FALSE,"비용2";#N/A,#N/A,FALSE,"비용1";#N/A,#N/A,FALSE,"비용";#N/A,#N/A,FALSE,"보증2";#N/A,#N/A,FALSE,"보증1";#N/A,#N/A,FALSE,"보증";#N/A,#N/A,FALSE,"손익1";#N/A,#N/A,FALSE,"손익";#N/A,#N/A,FALSE,"부서별매출";#N/A,#N/A,FALSE,"매출"}</definedName>
    <definedName name="CAPA" hidden="1">{#N/A,#N/A,FALSE,"인원";#N/A,#N/A,FALSE,"비용2";#N/A,#N/A,FALSE,"비용1";#N/A,#N/A,FALSE,"비용";#N/A,#N/A,FALSE,"보증2";#N/A,#N/A,FALSE,"보증1";#N/A,#N/A,FALSE,"보증";#N/A,#N/A,FALSE,"손익1";#N/A,#N/A,FALSE,"손익";#N/A,#N/A,FALSE,"부서별매출";#N/A,#N/A,FALSE,"매출"}</definedName>
    <definedName name="Capacity" localSheetId="1" hidden="1">{#N/A,#N/A,FALSE,"IPO";#N/A,#N/A,FALSE,"DCF";#N/A,#N/A,FALSE,"LBO";#N/A,#N/A,FALSE,"MULT_VAL";#N/A,#N/A,FALSE,"Status Quo";#N/A,#N/A,FALSE,"Recap"}</definedName>
    <definedName name="Capacity" hidden="1">{#N/A,#N/A,FALSE,"IPO";#N/A,#N/A,FALSE,"DCF";#N/A,#N/A,FALSE,"LBO";#N/A,#N/A,FALSE,"MULT_VAL";#N/A,#N/A,FALSE,"Status Quo";#N/A,#N/A,FALSE,"Recap"}</definedName>
    <definedName name="Capex" localSheetId="1" hidden="1">{"Title",#N/A,FALSE,"Summary Budget";"Rental Income",#N/A,FALSE,"Summary Budget";"Current Escalations",#N/A,FALSE,"Summary Budget";"Storage Rent",#N/A,FALSE,"Summary Budget";"Parking Rent",#N/A,FALSE,"Summary Budget"}</definedName>
    <definedName name="Capex" hidden="1">{"Title",#N/A,FALSE,"Summary Budget";"Rental Income",#N/A,FALSE,"Summary Budget";"Current Escalations",#N/A,FALSE,"Summary Budget";"Storage Rent",#N/A,FALSE,"Summary Budget";"Parking Rent",#N/A,FALSE,"Summary Budget"}</definedName>
    <definedName name="Capex_1" localSheetId="1" hidden="1">{"Title",#N/A,FALSE,"Summary Budget";"Rental Income",#N/A,FALSE,"Summary Budget";"Current Escalations",#N/A,FALSE,"Summary Budget";"Storage Rent",#N/A,FALSE,"Summary Budget";"Parking Rent",#N/A,FALSE,"Summary Budget"}</definedName>
    <definedName name="Capex_1" hidden="1">{"Title",#N/A,FALSE,"Summary Budget";"Rental Income",#N/A,FALSE,"Summary Budget";"Current Escalations",#N/A,FALSE,"Summary Budget";"Storage Rent",#N/A,FALSE,"Summary Budget";"Parking Rent",#N/A,FALSE,"Summary Budget"}</definedName>
    <definedName name="capex00" localSheetId="1" hidden="1">{"expltr",#N/A,FALSE,"Expense projects";"explgl",#N/A,FALSE,"Expense projects"}</definedName>
    <definedName name="capex00" hidden="1">{"expltr",#N/A,FALSE,"Expense projects";"explgl",#N/A,FALSE,"Expense projects"}</definedName>
    <definedName name="capex00_1" localSheetId="1" hidden="1">{"expltr",#N/A,FALSE,"Expense projects";"explgl",#N/A,FALSE,"Expense projects"}</definedName>
    <definedName name="capex00_1" hidden="1">{"expltr",#N/A,FALSE,"Expense projects";"explgl",#N/A,FALSE,"Expense projects"}</definedName>
    <definedName name="Capital" localSheetId="1" hidden="1">{#N/A,#N/A,FALSE,"BS 16";#N/A,#N/A,FALSE,"BS 16-A";#N/A,#N/A,FALSE,"BS 16-B";#N/A,#N/A,FALSE,"BS 16-C";#N/A,#N/A,FALSE,"NAO BS 16";#N/A,#N/A,FALSE,"Attach A (1998 Targets)"}</definedName>
    <definedName name="Capital" hidden="1">{#N/A,#N/A,FALSE,"BS 16";#N/A,#N/A,FALSE,"BS 16-A";#N/A,#N/A,FALSE,"BS 16-B";#N/A,#N/A,FALSE,"BS 16-C";#N/A,#N/A,FALSE,"NAO BS 16";#N/A,#N/A,FALSE,"Attach A (1998 Targets)"}</definedName>
    <definedName name="Capital1" localSheetId="1" hidden="1">{#N/A,#N/A,FALSE,"BS 16";#N/A,#N/A,FALSE,"BS 16-A";#N/A,#N/A,FALSE,"BS 16-B";#N/A,#N/A,FALSE,"BS 16-C";#N/A,#N/A,FALSE,"NAO BS 16";#N/A,#N/A,FALSE,"Attach A (1998 Targets)"}</definedName>
    <definedName name="Capital1" hidden="1">{#N/A,#N/A,FALSE,"BS 16";#N/A,#N/A,FALSE,"BS 16-A";#N/A,#N/A,FALSE,"BS 16-B";#N/A,#N/A,FALSE,"BS 16-C";#N/A,#N/A,FALSE,"NAO BS 16";#N/A,#N/A,FALSE,"Attach A (1998 Targets)"}</definedName>
    <definedName name="Capital2" localSheetId="1" hidden="1">{#N/A,#N/A,FALSE,"BS 16";#N/A,#N/A,FALSE,"BS 16-A";#N/A,#N/A,FALSE,"BS 16-B";#N/A,#N/A,FALSE,"BS 16-C";#N/A,#N/A,FALSE,"NAO BS 16";#N/A,#N/A,FALSE,"Attach A (1998 Targets)"}</definedName>
    <definedName name="Capital2" hidden="1">{#N/A,#N/A,FALSE,"BS 16";#N/A,#N/A,FALSE,"BS 16-A";#N/A,#N/A,FALSE,"BS 16-B";#N/A,#N/A,FALSE,"BS 16-C";#N/A,#N/A,FALSE,"NAO BS 16";#N/A,#N/A,FALSE,"Attach A (1998 Targets)"}</definedName>
    <definedName name="Capital2006" localSheetId="1" hidden="1">{#N/A,#N/A,FALSE,"BS 16";#N/A,#N/A,FALSE,"BS 16-A";#N/A,#N/A,FALSE,"BS 16-B";#N/A,#N/A,FALSE,"BS 16-C";#N/A,#N/A,FALSE,"NAO BS 16";#N/A,#N/A,FALSE,"Attach A (1998 Targets)"}</definedName>
    <definedName name="Capital2006" hidden="1">{#N/A,#N/A,FALSE,"BS 16";#N/A,#N/A,FALSE,"BS 16-A";#N/A,#N/A,FALSE,"BS 16-B";#N/A,#N/A,FALSE,"BS 16-C";#N/A,#N/A,FALSE,"NAO BS 16";#N/A,#N/A,FALSE,"Attach A (1998 Targets)"}</definedName>
    <definedName name="capito2" localSheetId="1" hidden="1">{#N/A,#N/A,FALSE,"BS 16";#N/A,#N/A,FALSE,"BS 16-A";#N/A,#N/A,FALSE,"BS 16-B";#N/A,#N/A,FALSE,"BS 16-C";#N/A,#N/A,FALSE,"NAO BS 16";#N/A,#N/A,FALSE,"Attach A (1998 Targets)"}</definedName>
    <definedName name="capito2" hidden="1">{#N/A,#N/A,FALSE,"BS 16";#N/A,#N/A,FALSE,"BS 16-A";#N/A,#N/A,FALSE,"BS 16-B";#N/A,#N/A,FALSE,"BS 16-C";#N/A,#N/A,FALSE,"NAO BS 16";#N/A,#N/A,FALSE,"Attach A (1998 Targets)"}</definedName>
    <definedName name="capx" localSheetId="1" hidden="1">{"Title",#N/A,FALSE,"Summary Budget";"Rental Income",#N/A,FALSE,"Summary Budget";"Current Escalations",#N/A,FALSE,"Summary Budget";"Storage Rent",#N/A,FALSE,"Summary Budget";"Parking Rent",#N/A,FALSE,"Summary Budget"}</definedName>
    <definedName name="capx" hidden="1">{"Title",#N/A,FALSE,"Summary Budget";"Rental Income",#N/A,FALSE,"Summary Budget";"Current Escalations",#N/A,FALSE,"Summary Budget";"Storage Rent",#N/A,FALSE,"Summary Budget";"Parking Rent",#N/A,FALSE,"Summary Budget"}</definedName>
    <definedName name="capx_1" localSheetId="1" hidden="1">{"Title",#N/A,FALSE,"Summary Budget";"Rental Income",#N/A,FALSE,"Summary Budget";"Current Escalations",#N/A,FALSE,"Summary Budget";"Storage Rent",#N/A,FALSE,"Summary Budget";"Parking Rent",#N/A,FALSE,"Summary Budget"}</definedName>
    <definedName name="capx_1" hidden="1">{"Title",#N/A,FALSE,"Summary Budget";"Rental Income",#N/A,FALSE,"Summary Budget";"Current Escalations",#N/A,FALSE,"Summary Budget";"Storage Rent",#N/A,FALSE,"Summary Budget";"Parking Rent",#N/A,FALSE,"Summary Budget"}</definedName>
    <definedName name="cawc"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E2218BA_opts" hidden="1">"1, 4, 1, False, 2, False, False, , 0, False, True, 1, 1"</definedName>
    <definedName name="cb_sChartE221ADA_opts" hidden="1">"1, 5, 1, False, 2, False, False, , 0, False, False, 1, 1"</definedName>
    <definedName name="cb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z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cz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WorkbookPriority" hidden="1">-1535273584</definedName>
    <definedName name="cc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cc" localSheetId="1" hidden="1">{#N/A,#N/A,FALSE,"Assessment";#N/A,#N/A,FALSE,"Staffing";#N/A,#N/A,FALSE,"Hires";#N/A,#N/A,FALSE,"Assumptions"}</definedName>
    <definedName name="cccc" hidden="1">{#N/A,#N/A,FALSE,"Assessment";#N/A,#N/A,FALSE,"Staffing";#N/A,#N/A,FALSE,"Hires";#N/A,#N/A,FALSE,"Assumptions"}</definedName>
    <definedName name="cccc_1" localSheetId="1" hidden="1">{#N/A,#N/A,FALSE,"Assessment";#N/A,#N/A,FALSE,"Staffing";#N/A,#N/A,FALSE,"Hires";#N/A,#N/A,FALSE,"Assumptions"}</definedName>
    <definedName name="cccc_1" hidden="1">{#N/A,#N/A,FALSE,"Assessment";#N/A,#N/A,FALSE,"Staffing";#N/A,#N/A,FALSE,"Hires";#N/A,#N/A,FALSE,"Assumptions"}</definedName>
    <definedName name="cd" localSheetId="1" hidden="1">{#N/A,#N/A,FALSE,"Assessment";#N/A,#N/A,FALSE,"Staffing";#N/A,#N/A,FALSE,"Hires";#N/A,#N/A,FALSE,"Assumptions"}</definedName>
    <definedName name="cd" hidden="1">{#N/A,#N/A,FALSE,"Assessment";#N/A,#N/A,FALSE,"Staffing";#N/A,#N/A,FALSE,"Hires";#N/A,#N/A,FALSE,"Assumptions"}</definedName>
    <definedName name="chang" localSheetId="1" hidden="1">{#N/A,#N/A,FALSE,"을지 (4)";#N/A,#N/A,FALSE,"을지 (5)";#N/A,#N/A,FALSE,"을지 (6)"}</definedName>
    <definedName name="chang" hidden="1">{#N/A,#N/A,FALSE,"을지 (4)";#N/A,#N/A,FALSE,"을지 (5)";#N/A,#N/A,FALSE,"을지 (6)"}</definedName>
    <definedName name="ch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eck" localSheetId="1" hidden="1">{#N/A,#N/A,FALSE,"UNIT";#N/A,#N/A,FALSE,"UNIT";#N/A,#N/A,FALSE,"계정"}</definedName>
    <definedName name="Check" hidden="1">{#N/A,#N/A,FALSE,"UNIT";#N/A,#N/A,FALSE,"UNIT";#N/A,#N/A,FALSE,"계정"}</definedName>
    <definedName name="chiho" localSheetId="1" hidden="1">{"'下期集計（10.27迄・速報値）'!$Q$16"}</definedName>
    <definedName name="chiho" hidden="1">{"'下期集計（10.27迄・速報値）'!$Q$16"}</definedName>
    <definedName name="chris" localSheetId="1" hidden="1">{"'Inventory &amp; Anal-Cur Wkbk'!$A$7:$AP$71"}</definedName>
    <definedName name="chris" hidden="1">{"'Inventory &amp; Anal-Cur Wkbk'!$A$7:$AP$71"}</definedName>
    <definedName name="cig" localSheetId="1" hidden="1">{#N/A,#N/A,FALSE,"II.General ";#N/A,#N/A,FALSE,"III.Plan Design";#N/A,#N/A,FALSE,"IV.Delivery System";#N/A,#N/A,FALSE,"V.Reimbursement";#N/A,#N/A,FALSE,"VI.Manage-Satisf.";#N/A,#N/A,FALSE,"VII. &amp;VIII. Other";#N/A,#N/A,FALSE,"Appendix 2";#N/A,#N/A,FALSE,"Appendix 3a";#N/A,#N/A,FALSE,"Appendix 3b";#N/A,#N/A,FALSE,"Appendix 3b(cont.)"}</definedName>
    <definedName name="cig" hidden="1">{#N/A,#N/A,FALSE,"II.General ";#N/A,#N/A,FALSE,"III.Plan Design";#N/A,#N/A,FALSE,"IV.Delivery System";#N/A,#N/A,FALSE,"V.Reimbursement";#N/A,#N/A,FALSE,"VI.Manage-Satisf.";#N/A,#N/A,FALSE,"VII. &amp;VIII. Other";#N/A,#N/A,FALSE,"Appendix 2";#N/A,#N/A,FALSE,"Appendix 3a";#N/A,#N/A,FALSE,"Appendix 3b";#N/A,#N/A,FALSE,"Appendix 3b(cont.)"}</definedName>
    <definedName name="cig_1" localSheetId="1" hidden="1">{#N/A,#N/A,FALSE,"II.General ";#N/A,#N/A,FALSE,"III.Plan Design";#N/A,#N/A,FALSE,"IV.Delivery System";#N/A,#N/A,FALSE,"V.Reimbursement";#N/A,#N/A,FALSE,"VI.Manage-Satisf.";#N/A,#N/A,FALSE,"VII. &amp;VIII. Other";#N/A,#N/A,FALSE,"Appendix 2";#N/A,#N/A,FALSE,"Appendix 3a";#N/A,#N/A,FALSE,"Appendix 3b";#N/A,#N/A,FALSE,"Appendix 3b(cont.)"}</definedName>
    <definedName name="cig_1" hidden="1">{#N/A,#N/A,FALSE,"II.General ";#N/A,#N/A,FALSE,"III.Plan Design";#N/A,#N/A,FALSE,"IV.Delivery System";#N/A,#N/A,FALSE,"V.Reimbursement";#N/A,#N/A,FALSE,"VI.Manage-Satisf.";#N/A,#N/A,FALSE,"VII. &amp;VIII. Other";#N/A,#N/A,FALSE,"Appendix 2";#N/A,#N/A,FALSE,"Appendix 3a";#N/A,#N/A,FALSE,"Appendix 3b";#N/A,#N/A,FALSE,"Appendix 3b(cont.)"}</definedName>
    <definedName name="cigna" localSheetId="1" hidden="1">{#N/A,#N/A,FALSE,"II.General ";#N/A,#N/A,FALSE,"III.Plan Design";#N/A,#N/A,FALSE,"IV.Delivery System";#N/A,#N/A,FALSE,"V.Reimbursement";#N/A,#N/A,FALSE,"VI.Manage-Satisf.";#N/A,#N/A,FALSE,"VII. &amp;VIII. Other";#N/A,#N/A,FALSE,"Appendix 2";#N/A,#N/A,FALSE,"Appendix 3a";#N/A,#N/A,FALSE,"Appendix 3b";#N/A,#N/A,FALSE,"Appendix 3b(cont.)"}</definedName>
    <definedName name="cigna" hidden="1">{#N/A,#N/A,FALSE,"II.General ";#N/A,#N/A,FALSE,"III.Plan Design";#N/A,#N/A,FALSE,"IV.Delivery System";#N/A,#N/A,FALSE,"V.Reimbursement";#N/A,#N/A,FALSE,"VI.Manage-Satisf.";#N/A,#N/A,FALSE,"VII. &amp;VIII. Other";#N/A,#N/A,FALSE,"Appendix 2";#N/A,#N/A,FALSE,"Appendix 3a";#N/A,#N/A,FALSE,"Appendix 3b";#N/A,#N/A,FALSE,"Appendix 3b(cont.)"}</definedName>
    <definedName name="cigna_1" localSheetId="1" hidden="1">{#N/A,#N/A,FALSE,"II.General ";#N/A,#N/A,FALSE,"III.Plan Design";#N/A,#N/A,FALSE,"IV.Delivery System";#N/A,#N/A,FALSE,"V.Reimbursement";#N/A,#N/A,FALSE,"VI.Manage-Satisf.";#N/A,#N/A,FALSE,"VII. &amp;VIII. Other";#N/A,#N/A,FALSE,"Appendix 2";#N/A,#N/A,FALSE,"Appendix 3a";#N/A,#N/A,FALSE,"Appendix 3b";#N/A,#N/A,FALSE,"Appendix 3b(cont.)"}</definedName>
    <definedName name="cigna_1" hidden="1">{#N/A,#N/A,FALSE,"II.General ";#N/A,#N/A,FALSE,"III.Plan Design";#N/A,#N/A,FALSE,"IV.Delivery System";#N/A,#N/A,FALSE,"V.Reimbursement";#N/A,#N/A,FALSE,"VI.Manage-Satisf.";#N/A,#N/A,FALSE,"VII. &amp;VIII. Other";#N/A,#N/A,FALSE,"Appendix 2";#N/A,#N/A,FALSE,"Appendix 3a";#N/A,#N/A,FALSE,"Appendix 3b";#N/A,#N/A,FALSE,"Appendix 3b(cont.)"}</definedName>
    <definedName name="CIQWBGuid" hidden="1">"80c0eb75-c376-4bc6-93dc-c0cb52d0265b"</definedName>
    <definedName name="CIQWBGuid_1" hidden="1">"7fa380ec-c173-403c-a784-517dad9faf3f"</definedName>
    <definedName name="CitySplit" localSheetId="1">[2]LISTING!#REF!</definedName>
    <definedName name="CitySplit">#REF!</definedName>
    <definedName name="cmxvmxghcm" localSheetId="1" hidden="1">{#N/A,#N/A,FALSE,"OMM III";#N/A,#N/A,FALSE,"1995 PLAN";#N/A,#N/A,FALSE,"1995 TARGET";#N/A,#N/A,FALSE,"1995 ADJUSTED"}</definedName>
    <definedName name="cmxvmxghcm" hidden="1">{#N/A,#N/A,FALSE,"OMM III";#N/A,#N/A,FALSE,"1995 PLAN";#N/A,#N/A,FALSE,"1995 TARGET";#N/A,#N/A,FALSE,"1995 ADJUSTED"}</definedName>
    <definedName name="cnxbnbcn" localSheetId="1" hidden="1">{#N/A,#N/A,FALSE,"WC OMM III";#N/A,#N/A,FALSE,"WC 1995 PLAN";#N/A,#N/A,FALSE,"WC 1995 ADJUSTED"}</definedName>
    <definedName name="cnxbnbcn" hidden="1">{#N/A,#N/A,FALSE,"WC OMM III";#N/A,#N/A,FALSE,"WC 1995 PLAN";#N/A,#N/A,FALSE,"WC 1995 ADJUSTED"}</definedName>
    <definedName name="COG"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COG" hidden="1">{#N/A,#N/A,FALSE,"Projections";#N/A,#N/A,FALSE,"AccrDil";#N/A,#N/A,FALSE,"PurchPriMult";#N/A,#N/A,FALSE,"Mults7_13";#N/A,#N/A,FALSE,"Mkt Mults";#N/A,#N/A,FALSE,"Acq Mults";#N/A,#N/A,FALSE,"StockPrices";#N/A,#N/A,FALSE,"Prem Paid";#N/A,#N/A,FALSE,"DCF";#N/A,#N/A,FALSE,"AUTO";#N/A,#N/A,FALSE,"Relative Trading";#N/A,#N/A,FALSE,"Mkt Val";#N/A,#N/A,FALSE,"Acq Val"}</definedName>
    <definedName name="COG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COG_1" hidden="1">{#N/A,#N/A,FALSE,"Projections";#N/A,#N/A,FALSE,"AccrDil";#N/A,#N/A,FALSE,"PurchPriMult";#N/A,#N/A,FALSE,"Mults7_13";#N/A,#N/A,FALSE,"Mkt Mults";#N/A,#N/A,FALSE,"Acq Mults";#N/A,#N/A,FALSE,"StockPrices";#N/A,#N/A,FALSE,"Prem Paid";#N/A,#N/A,FALSE,"DCF";#N/A,#N/A,FALSE,"AUTO";#N/A,#N/A,FALSE,"Relative Trading";#N/A,#N/A,FALSE,"Mkt Val";#N/A,#N/A,FALSE,"Acq Val"}</definedName>
    <definedName name="CompBW">#REF!</definedName>
    <definedName name="con"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flict1" localSheetId="1" hidden="1">{"Plan to Plan, 2001 &amp; 2002",#N/A,FALSE,"blank"}</definedName>
    <definedName name="conflict1" hidden="1">{"Plan to Plan, 2001 &amp; 2002",#N/A,FALSE,"blank"}</definedName>
    <definedName name="Contrapeças" localSheetId="1" hidden="1">{#N/A,#N/A,FALSE,"EXIT";#N/A,#N/A,FALSE,"Issue";#N/A,#N/A,FALSE,"Summary";#N/A,#N/A,FALSE,"Detail";#N/A,#N/A,FALSE,"Attendance"}</definedName>
    <definedName name="Contrapeças" hidden="1">{#N/A,#N/A,FALSE,"EXIT";#N/A,#N/A,FALSE,"Issue";#N/A,#N/A,FALSE,"Summary";#N/A,#N/A,FALSE,"Detail";#N/A,#N/A,FALSE,"Attendance"}</definedName>
    <definedName name="copy_1" localSheetId="1" hidden="1">{#N/A,#N/A,FALSE,"II.General ";#N/A,#N/A,FALSE,"III.Plan Design";#N/A,#N/A,FALSE,"IV.Delivery System";#N/A,#N/A,FALSE,"V.Reimbursement";#N/A,#N/A,FALSE,"VI.Manage-Satisf.";#N/A,#N/A,FALSE,"VII. &amp;VIII. Other";#N/A,#N/A,FALSE,"Appendix 2";#N/A,#N/A,FALSE,"Appendix 3a";#N/A,#N/A,FALSE,"Appendix 3b";#N/A,#N/A,FALSE,"Appendix 3b(cont.)"}</definedName>
    <definedName name="copy_1" hidden="1">{#N/A,#N/A,FALSE,"II.General ";#N/A,#N/A,FALSE,"III.Plan Design";#N/A,#N/A,FALSE,"IV.Delivery System";#N/A,#N/A,FALSE,"V.Reimbursement";#N/A,#N/A,FALSE,"VI.Manage-Satisf.";#N/A,#N/A,FALSE,"VII. &amp;VIII. Other";#N/A,#N/A,FALSE,"Appendix 2";#N/A,#N/A,FALSE,"Appendix 3a";#N/A,#N/A,FALSE,"Appendix 3b";#N/A,#N/A,FALSE,"Appendix 3b(cont.)"}</definedName>
    <definedName name="copy1" localSheetId="1" hidden="1">{#N/A,#N/A,TRUE,"FORSIDE";#N/A,#N/A,TRUE,"RESUL-JO";#N/A,#N/A,TRUE,"BAL-JO";#N/A,#N/A,TRUE,"RESUL-JD";#N/A,#N/A,TRUE,"BAL-JD";#N/A,#N/A,TRUE,"RESUL-JP";#N/A,#N/A,TRUE,"BAL-JP";#N/A,#N/A,TRUE,"RESUL-JG";#N/A,#N/A,TRUE,"BAL-JG";#N/A,#N/A,TRUE,"RESUL-SD";#N/A,#N/A,TRUE,"BAL-SC";#N/A,#N/A,TRUE,"RESUL-JC"}</definedName>
    <definedName name="copy1" hidden="1">{#N/A,#N/A,TRUE,"FORSIDE";#N/A,#N/A,TRUE,"RESUL-JO";#N/A,#N/A,TRUE,"BAL-JO";#N/A,#N/A,TRUE,"RESUL-JD";#N/A,#N/A,TRUE,"BAL-JD";#N/A,#N/A,TRUE,"RESUL-JP";#N/A,#N/A,TRUE,"BAL-JP";#N/A,#N/A,TRUE,"RESUL-JG";#N/A,#N/A,TRUE,"BAL-JG";#N/A,#N/A,TRUE,"RESUL-SD";#N/A,#N/A,TRUE,"BAL-SC";#N/A,#N/A,TRUE,"RESUL-JC"}</definedName>
    <definedName name="costcut2" localSheetId="1" hidden="1">{"title",#N/A,TRUE,"Summary Budget";"Operating Expenses",#N/A,TRUE,"Summary Budget"}</definedName>
    <definedName name="costcut2" hidden="1">{"title",#N/A,TRUE,"Summary Budget";"Operating Expenses",#N/A,TRUE,"Summary Budget"}</definedName>
    <definedName name="costcut2_1" localSheetId="1" hidden="1">{"title",#N/A,TRUE,"Summary Budget";"Operating Expenses",#N/A,TRUE,"Summary Budget"}</definedName>
    <definedName name="costcut2_1" hidden="1">{"title",#N/A,TRUE,"Summary Budget";"Operating Expenses",#N/A,TRUE,"Summary Budget"}</definedName>
    <definedName name="costcuts" localSheetId="1" hidden="1">{"Title Page",#N/A,FALSE,"title page";"Operating Expenses",#N/A,FALSE,"Operating Exp";"Capital Expenses",#N/A,FALSE,"Capital Exp"}</definedName>
    <definedName name="costcuts" hidden="1">{"Title Page",#N/A,FALSE,"title page";"Operating Expenses",#N/A,FALSE,"Operating Exp";"Capital Expenses",#N/A,FALSE,"Capital Exp"}</definedName>
    <definedName name="costcuts_1" localSheetId="1" hidden="1">{"Title Page",#N/A,FALSE,"title page";"Operating Expenses",#N/A,FALSE,"Operating Exp";"Capital Expenses",#N/A,FALSE,"Capital Exp"}</definedName>
    <definedName name="costcuts_1" hidden="1">{"Title Page",#N/A,FALSE,"title page";"Operating Expenses",#N/A,FALSE,"Operating Exp";"Capital Expenses",#N/A,FALSE,"Capital Exp"}</definedName>
    <definedName name="coun" localSheetId="1" hidden="1">{#N/A,#N/A,FALSE,"Assessment";#N/A,#N/A,FALSE,"Staffing";#N/A,#N/A,FALSE,"Hires";#N/A,#N/A,FALSE,"Assumptions"}</definedName>
    <definedName name="coun" hidden="1">{#N/A,#N/A,FALSE,"Assessment";#N/A,#N/A,FALSE,"Staffing";#N/A,#N/A,FALSE,"Hires";#N/A,#N/A,FALSE,"Assumptions"}</definedName>
    <definedName name="coun_1" localSheetId="1" hidden="1">{#N/A,#N/A,FALSE,"Assessment";#N/A,#N/A,FALSE,"Staffing";#N/A,#N/A,FALSE,"Hires";#N/A,#N/A,FALSE,"Assumptions"}</definedName>
    <definedName name="coun_1" hidden="1">{#N/A,#N/A,FALSE,"Assessment";#N/A,#N/A,FALSE,"Staffing";#N/A,#N/A,FALSE,"Hires";#N/A,#N/A,FALSE,"Assumptions"}</definedName>
    <definedName name="COUNT2" localSheetId="1" hidden="1">{#N/A,#N/A,FALSE,"Assessment";#N/A,#N/A,FALSE,"Staffing";#N/A,#N/A,FALSE,"Hires";#N/A,#N/A,FALSE,"Assumptions"}</definedName>
    <definedName name="COUNT2" hidden="1">{#N/A,#N/A,FALSE,"Assessment";#N/A,#N/A,FALSE,"Staffing";#N/A,#N/A,FALSE,"Hires";#N/A,#N/A,FALSE,"Assumptions"}</definedName>
    <definedName name="COUNT2_1" localSheetId="1" hidden="1">{#N/A,#N/A,FALSE,"Assessment";#N/A,#N/A,FALSE,"Staffing";#N/A,#N/A,FALSE,"Hires";#N/A,#N/A,FALSE,"Assumptions"}</definedName>
    <definedName name="COUNT2_1" hidden="1">{#N/A,#N/A,FALSE,"Assessment";#N/A,#N/A,FALSE,"Staffing";#N/A,#N/A,FALSE,"Hires";#N/A,#N/A,FALSE,"Assumptions"}</definedName>
    <definedName name="CriteriaGumina">#REF!</definedName>
    <definedName name="C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UM" localSheetId="1" hidden="1">{#N/A,#N/A,FALSE,"OMM III";#N/A,#N/A,FALSE,"1995 PLAN";#N/A,#N/A,FALSE,"1995 TARGET";#N/A,#N/A,FALSE,"1995 ADJUSTED"}</definedName>
    <definedName name="CUM" hidden="1">{#N/A,#N/A,FALSE,"OMM III";#N/A,#N/A,FALSE,"1995 PLAN";#N/A,#N/A,FALSE,"1995 TARGET";#N/A,#N/A,FALSE,"1995 ADJUSTED"}</definedName>
    <definedName name="CUMRATION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MRATION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STOMER" localSheetId="1" hidden="1">{#N/A,#N/A,FALSE,"Summary";#N/A,#N/A,FALSE,"Manpower";#N/A,#N/A,FALSE,"Richmond";#N/A,#N/A,FALSE,"Itasca";#N/A,#N/A,FALSE,"Cambridge";#N/A,#N/A,FALSE,"Development";#N/A,#N/A,FALSE,"Customer Eng'g";#N/A,#N/A,FALSE,"Richmond R&amp;D Projects";#N/A,#N/A,FALSE,"Itasca R&amp;D Projects";#N/A,#N/A,FALSE,"Cambridge R&amp;D Projects"}</definedName>
    <definedName name="CUSTOMER" hidden="1">{#N/A,#N/A,FALSE,"Summary";#N/A,#N/A,FALSE,"Manpower";#N/A,#N/A,FALSE,"Richmond";#N/A,#N/A,FALSE,"Itasca";#N/A,#N/A,FALSE,"Cambridge";#N/A,#N/A,FALSE,"Development";#N/A,#N/A,FALSE,"Customer Eng'g";#N/A,#N/A,FALSE,"Richmond R&amp;D Projects";#N/A,#N/A,FALSE,"Itasca R&amp;D Projects";#N/A,#N/A,FALSE,"Cambridge R&amp;D Projects"}</definedName>
    <definedName name="Customer_1" localSheetId="1" hidden="1">{#N/A,#N/A,FALSE,"May_TAZ"}</definedName>
    <definedName name="Customer_1" hidden="1">{#N/A,#N/A,FALSE,"May_TAZ"}</definedName>
    <definedName name="cv" localSheetId="1" hidden="1">{"Olk by Qtr Full",#N/A,FALSE,"Tot PalmPalm";"Olk by Qtr Full",#N/A,FALSE,"Tot Device";"Olk by Qtr Full",#N/A,FALSE,"Platform";"Olk by Qtr Full",#N/A,FALSE,"Palm.Net";"Olk by Qtr Full",#N/A,FALSE,"Elim"}</definedName>
    <definedName name="cv" hidden="1">{"Olk by Qtr Full",#N/A,FALSE,"Tot PalmPalm";"Olk by Qtr Full",#N/A,FALSE,"Tot Device";"Olk by Qtr Full",#N/A,FALSE,"Platform";"Olk by Qtr Full",#N/A,FALSE,"Palm.Net";"Olk by Qtr Full",#N/A,FALSE,"Elim"}</definedName>
    <definedName name="cv_1" localSheetId="1" hidden="1">{"Olk by Qtr Full",#N/A,FALSE,"Tot PalmPalm";"Olk by Qtr Full",#N/A,FALSE,"Tot Device";"Olk by Qtr Full",#N/A,FALSE,"Platform";"Olk by Qtr Full",#N/A,FALSE,"Palm.Net";"Olk by Qtr Full",#N/A,FALSE,"Elim"}</definedName>
    <definedName name="cv_1" hidden="1">{"Olk by Qtr Full",#N/A,FALSE,"Tot PalmPalm";"Olk by Qtr Full",#N/A,FALSE,"Tot Device";"Olk by Qtr Full",#N/A,FALSE,"Platform";"Olk by Qtr Full",#N/A,FALSE,"Palm.Net";"Olk by Qtr Full",#N/A,FALSE,"Elim"}</definedName>
    <definedName name="cvbc" localSheetId="1" hidden="1">{"WSQ1",#N/A,FALSE,"WRK P&amp;L -Qtr";"Q1ECG",#N/A,FALSE,"ECG P&amp;L -Qtr";"SRVQ1",#N/A,FALSE,"Server P&amp;L -Qtr";"Q1OPT",#N/A,FALSE,"Server Options P&amp;L -Qtr";"SOPSQ1",#N/A,FALSE,"SOPs P&amp;L -Qtr"}</definedName>
    <definedName name="cvbc" hidden="1">{"WSQ1",#N/A,FALSE,"WRK P&amp;L -Qtr";"Q1ECG",#N/A,FALSE,"ECG P&amp;L -Qtr";"SRVQ1",#N/A,FALSE,"Server P&amp;L -Qtr";"Q1OPT",#N/A,FALSE,"Server Options P&amp;L -Qtr";"SOPSQ1",#N/A,FALSE,"SOPs P&amp;L -Qtr"}</definedName>
    <definedName name="cvbczvbDVB" localSheetId="1" hidden="1">{#N/A,#N/A,FALSE,"OMM III";#N/A,#N/A,FALSE,"1995 PLAN";#N/A,#N/A,FALSE,"1995 TARGET";#N/A,#N/A,FALSE,"1995 ADJUSTED"}</definedName>
    <definedName name="cvbczvbDVB" hidden="1">{#N/A,#N/A,FALSE,"OMM III";#N/A,#N/A,FALSE,"1995 PLAN";#N/A,#N/A,FALSE,"1995 TARGET";#N/A,#N/A,FALSE,"1995 ADJUSTED"}</definedName>
    <definedName name="cvcx" localSheetId="1" hidden="1">{"PG1",#N/A,FALSE,"AugFlashTemplate";"PG2",#N/A,FALSE,"AugFlashTemplate"}</definedName>
    <definedName name="cvcx" hidden="1">{"PG1",#N/A,FALSE,"AugFlashTemplate";"PG2",#N/A,FALSE,"AugFlashTemplate"}</definedName>
    <definedName name="cxaa" localSheetId="1" hidden="1">{#N/A,#N/A,FALSE,"Adj Proj";#N/A,#N/A,FALSE,"Sheet1";#N/A,#N/A,FALSE,"LBO";#N/A,#N/A,FALSE,"LBOMER";#N/A,#N/A,FALSE,"WACC";#N/A,#N/A,FALSE,"DCF";#N/A,#N/A,FALSE,"DCFMER";#N/A,#N/A,FALSE,"Pooling";#N/A,#N/A,FALSE,"income";#N/A,#N/A,FALSE,"Offer"}</definedName>
    <definedName name="cxaa" hidden="1">{#N/A,#N/A,FALSE,"Adj Proj";#N/A,#N/A,FALSE,"Sheet1";#N/A,#N/A,FALSE,"LBO";#N/A,#N/A,FALSE,"LBOMER";#N/A,#N/A,FALSE,"WACC";#N/A,#N/A,FALSE,"DCF";#N/A,#N/A,FALSE,"DCFMER";#N/A,#N/A,FALSE,"Pooling";#N/A,#N/A,FALSE,"income";#N/A,#N/A,FALSE,"Offer"}</definedName>
    <definedName name="czbnzvcbcv"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zbnzvcbcv"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ac" localSheetId="1" hidden="1">{"title",#N/A,TRUE,"Summary Budget";"Operating Expenses",#N/A,TRUE,"Summary Budget"}</definedName>
    <definedName name="dac" hidden="1">{"title",#N/A,TRUE,"Summary Budget";"Operating Expenses",#N/A,TRUE,"Summary Budget"}</definedName>
    <definedName name="dac_1" localSheetId="1" hidden="1">{"title",#N/A,TRUE,"Summary Budget";"Operating Expenses",#N/A,TRUE,"Summary Budget"}</definedName>
    <definedName name="dac_1" hidden="1">{"title",#N/A,TRUE,"Summary Budget";"Operating Expenses",#N/A,TRUE,"Summary Budget"}</definedName>
    <definedName name="daqsfsdfsdffdssfddsf" localSheetId="1" hidden="1">{#N/A,#N/A,FALSE,"Index";"Stmts_Qtrs",#N/A,FALSE,"Summary";"Stmts_24 mo",#N/A,FALSE,"Summary";"Summary_24",#N/A,FALSE,"Revenue";"Month_24",#N/A,FALSE,"Engineering";"Month_24",#N/A,FALSE,"Marketing";"Month_24",#N/A,FALSE,"G &amp; A";"Month_24",#N/A,FALSE,"Manufacturing"}</definedName>
    <definedName name="daqsfsdfsdffdssfddsf" hidden="1">{#N/A,#N/A,FALSE,"Index";"Stmts_Qtrs",#N/A,FALSE,"Summary";"Stmts_24 mo",#N/A,FALSE,"Summary";"Summary_24",#N/A,FALSE,"Revenue";"Month_24",#N/A,FALSE,"Engineering";"Month_24",#N/A,FALSE,"Marketing";"Month_24",#N/A,FALSE,"G &amp; A";"Month_24",#N/A,FALSE,"Manufacturing"}</definedName>
    <definedName name="daqsfsdfsdffdssfddsf_1" localSheetId="1" hidden="1">{#N/A,#N/A,FALSE,"Index";"Stmts_Qtrs",#N/A,FALSE,"Summary";"Stmts_24 mo",#N/A,FALSE,"Summary";"Summary_24",#N/A,FALSE,"Revenue";"Month_24",#N/A,FALSE,"Engineering";"Month_24",#N/A,FALSE,"Marketing";"Month_24",#N/A,FALSE,"G &amp; A";"Month_24",#N/A,FALSE,"Manufacturing"}</definedName>
    <definedName name="daqsfsdfsdffdssfddsf_1" hidden="1">{#N/A,#N/A,FALSE,"Index";"Stmts_Qtrs",#N/A,FALSE,"Summary";"Stmts_24 mo",#N/A,FALSE,"Summary";"Summary_24",#N/A,FALSE,"Revenue";"Month_24",#N/A,FALSE,"Engineering";"Month_24",#N/A,FALSE,"Marketing";"Month_24",#N/A,FALSE,"G &amp; A";"Month_24",#N/A,FALSE,"Manufacturing"}</definedName>
    <definedName name="DATA1" localSheetId="1">[3]CC106!#REF!</definedName>
    <definedName name="DATA1">#REF!</definedName>
    <definedName name="DATA10" localSheetId="1">[3]CC106!#REF!</definedName>
    <definedName name="DATA10">#REF!</definedName>
    <definedName name="DATA11" localSheetId="1">[4]Sheet1!#REF!</definedName>
    <definedName name="DATA11">#REF!</definedName>
    <definedName name="DATA14" localSheetId="1">[3]CC106!#REF!</definedName>
    <definedName name="DATA14">#REF!</definedName>
    <definedName name="DATA15" localSheetId="1">[3]CC106!#REF!</definedName>
    <definedName name="DATA15">#REF!</definedName>
    <definedName name="DATA17" localSheetId="1">[3]CC106!#REF!</definedName>
    <definedName name="DATA17">#REF!</definedName>
    <definedName name="DATA18" localSheetId="1">[3]CC106!#REF!</definedName>
    <definedName name="DATA18">#REF!</definedName>
    <definedName name="DATA3" localSheetId="1">[3]CC106!#REF!</definedName>
    <definedName name="DATA3">#REF!</definedName>
    <definedName name="dataasof" localSheetId="1">[5]LISTING!$C$7</definedName>
    <definedName name="dataasof">#REF!</definedName>
    <definedName name="dave" localSheetId="1" hidden="1">{"'Form'!$A$2:$J$81"}</definedName>
    <definedName name="dave" hidden="1">{"'Form'!$A$2:$J$81"}</definedName>
    <definedName name="dave_1" localSheetId="1" hidden="1">{"'Form'!$A$2:$J$81"}</definedName>
    <definedName name="dave_1" hidden="1">{"'Form'!$A$2:$J$81"}</definedName>
    <definedName name="DB">#REF!</definedName>
    <definedName name="DB_RETIREMENT">#REF!</definedName>
    <definedName name="dbDivWkbk">#REF!</definedName>
    <definedName name="dd" localSheetId="1" hidden="1">{"PR1","pr1",TRUE,"Sch PR-1"}</definedName>
    <definedName name="dd" hidden="1">{"PR1","pr1",TRUE,"Sch PR-1"}</definedName>
    <definedName name="ddd" localSheetId="1" hidden="1">{#N/A,#N/A,FALSE,"BS 8 96 - 95";#N/A,#N/A,FALSE,"BS 8 96 - 96";#N/A,#N/A,FALSE,"BS 8 97 - 96";#N/A,#N/A,FALSE,"BS 8 98 - 97";#N/A,#N/A,FALSE,"BS 8 99 - 98";#N/A,#N/A,FALSE,"BS 8 00 - 99"}</definedName>
    <definedName name="ddd" hidden="1">{#N/A,#N/A,FALSE,"BS 8 96 - 95";#N/A,#N/A,FALSE,"BS 8 96 - 96";#N/A,#N/A,FALSE,"BS 8 97 - 96";#N/A,#N/A,FALSE,"BS 8 98 - 97";#N/A,#N/A,FALSE,"BS 8 99 - 98";#N/A,#N/A,FALSE,"BS 8 00 - 99"}</definedName>
    <definedName name="dddd" localSheetId="1" hidden="1">{#N/A,#N/A,FALSE,"Summary";#N/A,#N/A,FALSE,"Projections";#N/A,#N/A,FALSE,"Mkt Mults";#N/A,#N/A,FALSE,"DCF";#N/A,#N/A,FALSE,"Accr Dil";#N/A,#N/A,FALSE,"PIC LBO";#N/A,#N/A,FALSE,"MULT10_4";#N/A,#N/A,FALSE,"CBI LBO"}</definedName>
    <definedName name="dddd" hidden="1">{#N/A,#N/A,FALSE,"Summary";#N/A,#N/A,FALSE,"Projections";#N/A,#N/A,FALSE,"Mkt Mults";#N/A,#N/A,FALSE,"DCF";#N/A,#N/A,FALSE,"Accr Dil";#N/A,#N/A,FALSE,"PIC LBO";#N/A,#N/A,FALSE,"MULT10_4";#N/A,#N/A,FALSE,"CBI LBO"}</definedName>
    <definedName name="ddddd" localSheetId="1" hidden="1">{"PR1","pr1",TRUE,"Sch PR-1"}</definedName>
    <definedName name="ddddd" hidden="1">{"PR1","pr1",TRUE,"Sch PR-1"}</definedName>
    <definedName name="ddddddddd"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d" localSheetId="1" hidden="1">{"PG1",#N/A,FALSE,"AugFlashTemplate";"PG2",#N/A,FALSE,"AugFlashTemplate"}</definedName>
    <definedName name="ddddddddddd" hidden="1">{"PG1",#N/A,FALSE,"AugFlashTemplate";"PG2",#N/A,FALSE,"AugFlashTemplate"}</definedName>
    <definedName name="dddddddddddddddd" localSheetId="1" hidden="1">{#N/A,#N/A,FALSE,"BS 8 96 - 95";#N/A,#N/A,FALSE,"BS 8 96 - 96";#N/A,#N/A,FALSE,"BS 8 97 - 96";#N/A,#N/A,FALSE,"BS 8 98 - 97";#N/A,#N/A,FALSE,"BS 8 99 - 98";#N/A,#N/A,FALSE,"BS 8 00 - 99"}</definedName>
    <definedName name="dddddddddddddddd" hidden="1">{#N/A,#N/A,FALSE,"BS 8 96 - 95";#N/A,#N/A,FALSE,"BS 8 96 - 96";#N/A,#N/A,FALSE,"BS 8 97 - 96";#N/A,#N/A,FALSE,"BS 8 98 - 97";#N/A,#N/A,FALSE,"BS 8 99 - 98";#N/A,#N/A,FALSE,"BS 8 00 - 99"}</definedName>
    <definedName name="DDS" localSheetId="1" hidden="1">{#N/A,#N/A,FALSE,"을지 (4)";#N/A,#N/A,FALSE,"을지 (5)";#N/A,#N/A,FALSE,"을지 (6)"}</definedName>
    <definedName name="DDS" hidden="1">{#N/A,#N/A,FALSE,"을지 (4)";#N/A,#N/A,FALSE,"을지 (5)";#N/A,#N/A,FALSE,"을지 (6)"}</definedName>
    <definedName name="DE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psch00" localSheetId="1" hidden="1">{"expltr",#N/A,FALSE,"Expense projects";"explgl",#N/A,FALSE,"Expense projects"}</definedName>
    <definedName name="depsch00" hidden="1">{"expltr",#N/A,FALSE,"Expense projects";"explgl",#N/A,FALSE,"Expense projects"}</definedName>
    <definedName name="depsch00_1" localSheetId="1" hidden="1">{"expltr",#N/A,FALSE,"Expense projects";"explgl",#N/A,FALSE,"Expense projects"}</definedName>
    <definedName name="depsch00_1" hidden="1">{"expltr",#N/A,FALSE,"Expense projects";"explgl",#N/A,FALSE,"Expense projects"}</definedName>
    <definedName name="df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df" localSheetId="1" hidden="1">{"report102",#N/A,FALSE,"102"}</definedName>
    <definedName name="dfadf" hidden="1">{"report102",#N/A,FALSE,"102"}</definedName>
    <definedName name="dfahdfa" localSheetId="1" hidden="1">{0,0,0,0;0,0,0,0;0,0,0,0;TRUE,0,0,0;0,0,0,0;0,0,0,0;0,0,0,0;0,0,147.84,147.84;12,1774.08,0,0;0,0,0,#NULL!;0,0,0,0;0,0,TRUE,0;0,TRUE,TRUE,TRUE;0,0,0,0;0,0,0,0;0,0,0,0;0,0,0,0;0,0,0,0;0,0,0,0;0,0,0,0}</definedName>
    <definedName name="dfahdfa" hidden="1">{0,0,0,0;0,0,0,0;0,0,0,0;TRUE,0,0,0;0,0,0,0;0,0,0,0;0,0,0,0;0,0,147.84,147.84;12,1774.08,0,0;0,0,0,#NULL!;0,0,0,0;0,0,TRUE,0;0,TRUE,TRUE,TRUE;0,0,0,0;0,0,0,0;0,0,0,0;0,0,0,0;0,0,0,0;0,0,0,0;0,0,0,0}</definedName>
    <definedName name="dfasdf" hidden="1">#N/A</definedName>
    <definedName name="dfd" localSheetId="1" hidden="1">{#N/A,#N/A,FALSE,"Index";"Stmts_Qtrs",#N/A,FALSE,"Summary";"Stmts_24 mo",#N/A,FALSE,"Summary";"Summary_24",#N/A,FALSE,"Revenue";"Month_24",#N/A,FALSE,"Engineering";"Month_24",#N/A,FALSE,"Marketing";"Month_24",#N/A,FALSE,"G &amp; A";"Month_24",#N/A,FALSE,"Manufacturing"}</definedName>
    <definedName name="dfd" hidden="1">{#N/A,#N/A,FALSE,"Index";"Stmts_Qtrs",#N/A,FALSE,"Summary";"Stmts_24 mo",#N/A,FALSE,"Summary";"Summary_24",#N/A,FALSE,"Revenue";"Month_24",#N/A,FALSE,"Engineering";"Month_24",#N/A,FALSE,"Marketing";"Month_24",#N/A,FALSE,"G &amp; A";"Month_24",#N/A,FALSE,"Manufacturing"}</definedName>
    <definedName name="dfd_1" localSheetId="1" hidden="1">{#N/A,#N/A,FALSE,"Index";"Stmts_Qtrs",#N/A,FALSE,"Summary";"Stmts_24 mo",#N/A,FALSE,"Summary";"Summary_24",#N/A,FALSE,"Revenue";"Month_24",#N/A,FALSE,"Engineering";"Month_24",#N/A,FALSE,"Marketing";"Month_24",#N/A,FALSE,"G &amp; A";"Month_24",#N/A,FALSE,"Manufacturing"}</definedName>
    <definedName name="dfd_1" hidden="1">{#N/A,#N/A,FALSE,"Index";"Stmts_Qtrs",#N/A,FALSE,"Summary";"Stmts_24 mo",#N/A,FALSE,"Summary";"Summary_24",#N/A,FALSE,"Revenue";"Month_24",#N/A,FALSE,"Engineering";"Month_24",#N/A,FALSE,"Marketing";"Month_24",#N/A,FALSE,"G &amp; A";"Month_24",#N/A,FALSE,"Manufacturing"}</definedName>
    <definedName name="dfds" localSheetId="1" hidden="1">{"Title",#N/A,FALSE,"Summary Budget";"Rental Income",#N/A,FALSE,"Summary Budget";"Current Escalations",#N/A,FALSE,"Summary Budget";"Storage Rent",#N/A,FALSE,"Summary Budget";"Parking Rent",#N/A,FALSE,"Summary Budget"}</definedName>
    <definedName name="dfds" hidden="1">{"Title",#N/A,FALSE,"Summary Budget";"Rental Income",#N/A,FALSE,"Summary Budget";"Current Escalations",#N/A,FALSE,"Summary Budget";"Storage Rent",#N/A,FALSE,"Summary Budget";"Parking Rent",#N/A,FALSE,"Summary Budget"}</definedName>
    <definedName name="dfds_1" localSheetId="1" hidden="1">{"Title",#N/A,FALSE,"Summary Budget";"Rental Income",#N/A,FALSE,"Summary Budget";"Current Escalations",#N/A,FALSE,"Summary Budget";"Storage Rent",#N/A,FALSE,"Summary Budget";"Parking Rent",#N/A,FALSE,"Summary Budget"}</definedName>
    <definedName name="dfds_1" hidden="1">{"Title",#N/A,FALSE,"Summary Budget";"Rental Income",#N/A,FALSE,"Summary Budget";"Current Escalations",#N/A,FALSE,"Summary Budget";"Storage Rent",#N/A,FALSE,"Summary Budget";"Parking Rent",#N/A,FALSE,"Summary Budget"}</definedName>
    <definedName name="dfg" localSheetId="1" hidden="1">{#N/A,#N/A,FALSE,"HuscoCombined-Summ";#N/A,#N/A,FALSE,"HuscoCombined-Income";#N/A,#N/A,FALSE,"HuscoCombined-Offering";#N/A,#N/A,FALSE,"Husco-Income";#N/A,#N/A,FALSE,"TargetEngineer";#N/A,#N/A,FALSE,"TargetAcqCalc";#N/A,#N/A,FALSE,"Husco-Acq"}</definedName>
    <definedName name="dfg" hidden="1">{#N/A,#N/A,FALSE,"HuscoCombined-Summ";#N/A,#N/A,FALSE,"HuscoCombined-Income";#N/A,#N/A,FALSE,"HuscoCombined-Offering";#N/A,#N/A,FALSE,"Husco-Income";#N/A,#N/A,FALSE,"TargetEngineer";#N/A,#N/A,FALSE,"TargetAcqCalc";#N/A,#N/A,FALSE,"Husco-Acq"}</definedName>
    <definedName name="dfgdfg"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localSheetId="1" hidden="1">{#N/A,#N/A,FALSE,"Assump";#N/A,#N/A,FALSE,"Income";#N/A,#N/A,FALSE,"Balance";#N/A,#N/A,FALSE,"DCF Pump";#N/A,#N/A,FALSE,"Trans Assump";#N/A,#N/A,FALSE,"Combined Income";#N/A,#N/A,FALSE,"Combined Balance"}</definedName>
    <definedName name="dfgdfgdfg" hidden="1">{#N/A,#N/A,FALSE,"Assump";#N/A,#N/A,FALSE,"Income";#N/A,#N/A,FALSE,"Balance";#N/A,#N/A,FALSE,"DCF Pump";#N/A,#N/A,FALSE,"Trans Assump";#N/A,#N/A,FALSE,"Combined Income";#N/A,#N/A,FALSE,"Combined Balance"}</definedName>
    <definedName name="dfghj" localSheetId="1" hidden="1">{"Base Growth",#N/A,FALSE,"Summary";#N/A,#N/A,FALSE,"Variable ROA - 6% Growth";#N/A,#N/A,FALSE,"Variable O.I. - 6% GROWTH"}</definedName>
    <definedName name="dfghj" hidden="1">{"Base Growth",#N/A,FALSE,"Summary";#N/A,#N/A,FALSE,"Variable ROA - 6% Growth";#N/A,#N/A,FALSE,"Variable O.I. - 6% GROWTH"}</definedName>
    <definedName name="dfgs"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hdf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h"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dfh"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jdghjn" localSheetId="1" hidden="1">{#N/A,#N/A,FALSE,"WEEK (2)"}</definedName>
    <definedName name="dfhjdghjn" hidden="1">{#N/A,#N/A,FALSE,"WEEK (2)"}</definedName>
    <definedName name="dfsd" localSheetId="1"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FS" hidden="1">#REF!</definedName>
    <definedName name="dfsfsdf" hidden="1">#REF!</definedName>
    <definedName name="dfzd" localSheetId="1" hidden="1">{"TotalMonth",#N/A,FALSE,"5DRoll-up";"TotalMonth",#N/A,FALSE,"546";"TotalMonth",#N/A,FALSE,"547";"TotalMonth",#N/A,FALSE,"551"}</definedName>
    <definedName name="dfzd" hidden="1">{"TotalMonth",#N/A,FALSE,"5DRoll-up";"TotalMonth",#N/A,FALSE,"546";"TotalMonth",#N/A,FALSE,"547";"TotalMonth",#N/A,FALSE,"551"}</definedName>
    <definedName name="Dgbdf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gbdf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S" hidden="1">#REF!</definedName>
    <definedName name="disc" localSheetId="1">[6]codes!$H$1</definedName>
    <definedName name="disc">#REF!</definedName>
    <definedName name="display_area_2" hidden="1">#REF!</definedName>
    <definedName name="ditto"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tto"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KDKDFLFLE" localSheetId="1" hidden="1">{#N/A,#N/A,FALSE,"EXIT";#N/A,#N/A,FALSE,"Issue";#N/A,#N/A,FALSE,"Summary";#N/A,#N/A,FALSE,"Detail";#N/A,#N/A,FALSE,"Attendance"}</definedName>
    <definedName name="DKDKDFLFLE" hidden="1">{#N/A,#N/A,FALSE,"EXIT";#N/A,#N/A,FALSE,"Issue";#N/A,#N/A,FALSE,"Summary";#N/A,#N/A,FALSE,"Detail";#N/A,#N/A,FALSE,"Attendance"}</definedName>
    <definedName name="dkibid" localSheetId="1" hidden="1">{"REPORT101",#N/A,FALSE,"101 &amp; 111"}</definedName>
    <definedName name="dkibid" hidden="1">{"REPORT101",#N/A,FALSE,"101 &amp; 111"}</definedName>
    <definedName name="DME_BeforeCloseCompleted" hidden="1">"False"</definedName>
    <definedName name="DME_Dirty" hidden="1">"True"</definedName>
    <definedName name="DME_DocumentFlags" hidden="1">"1"</definedName>
    <definedName name="DME_DocumentID" hidden="1">"::ODMA\DME-MSE\REVDM-2739"</definedName>
    <definedName name="DME_DocumentOpened" hidden="1">"True"</definedName>
    <definedName name="DME_DocumentTitle" hidden="1">"REVDM-2739 - WSR - final Sept"</definedName>
    <definedName name="DME_LocalFile" hidden="1">"False"</definedName>
    <definedName name="DME_NextWindowNumber" hidden="1">"2"</definedName>
    <definedName name="dmp" localSheetId="1" hidden="1">{#N/A,#N/A,FALSE,"UNIT";#N/A,#N/A,FALSE,"UNIT";#N/A,#N/A,FALSE,"계정"}</definedName>
    <definedName name="dmp" hidden="1">{#N/A,#N/A,FALSE,"UNIT";#N/A,#N/A,FALSE,"UNIT";#N/A,#N/A,FALSE,"계정"}</definedName>
    <definedName name="doc" localSheetId="1" hidden="1">{#N/A,#N/A,FALSE,"BS 16";#N/A,#N/A,FALSE,"BS 16-A";#N/A,#N/A,FALSE,"BS 16-B";#N/A,#N/A,FALSE,"BS 16-C";#N/A,#N/A,FALSE,"NAO BS 16";#N/A,#N/A,FALSE,"Attach A (1998 Targets)"}</definedName>
    <definedName name="doc" hidden="1">{#N/A,#N/A,FALSE,"BS 16";#N/A,#N/A,FALSE,"BS 16-A";#N/A,#N/A,FALSE,"BS 16-B";#N/A,#N/A,FALSE,"BS 16-C";#N/A,#N/A,FALSE,"NAO BS 16";#N/A,#N/A,FALSE,"Attach A (1998 Targets)"}</definedName>
    <definedName name="don_test" localSheetId="1" hidden="1">{"Year1996",#N/A,FALSE,"1996-1998 Analyst Models";"Year1997",#N/A,FALSE,"1996-1998 Analyst Models";"Year1998",#N/A,FALSE,"1996-1998 Analyst Models"}</definedName>
    <definedName name="don_test" hidden="1">{"Year1996",#N/A,FALSE,"1996-1998 Analyst Models";"Year1997",#N/A,FALSE,"1996-1998 Analyst Models";"Year1998",#N/A,FALSE,"1996-1998 Analyst Models"}</definedName>
    <definedName name="done" localSheetId="1" hidden="1">{#N/A,#N/A,FALSE,"EXIT";#N/A,#N/A,FALSE,"Issue";#N/A,#N/A,FALSE,"Summary";#N/A,#N/A,FALSE,"Detail";#N/A,#N/A,FALSE,"Attendance"}</definedName>
    <definedName name="done" hidden="1">{#N/A,#N/A,FALSE,"EXIT";#N/A,#N/A,FALSE,"Issue";#N/A,#N/A,FALSE,"Summary";#N/A,#N/A,FALSE,"Detail";#N/A,#N/A,FALSE,"Attendance"}</definedName>
    <definedName name="done1" localSheetId="1" hidden="1">{#N/A,#N/A,FALSE,"EXIT";#N/A,#N/A,FALSE,"Issue";#N/A,#N/A,FALSE,"Summary";#N/A,#N/A,FALSE,"Detail";#N/A,#N/A,FALSE,"Attendance"}</definedName>
    <definedName name="done1" hidden="1">{#N/A,#N/A,FALSE,"EXIT";#N/A,#N/A,FALSE,"Issue";#N/A,#N/A,FALSE,"Summary";#N/A,#N/A,FALSE,"Detail";#N/A,#N/A,FALSE,"Attendance"}</definedName>
    <definedName name="donec" localSheetId="1" hidden="1">{#N/A,#N/A,FALSE,"EXIT";#N/A,#N/A,FALSE,"Issue";#N/A,#N/A,FALSE,"Summary";#N/A,#N/A,FALSE,"Detail";#N/A,#N/A,FALSE,"Attendance"}</definedName>
    <definedName name="donec" hidden="1">{#N/A,#N/A,FALSE,"EXIT";#N/A,#N/A,FALSE,"Issue";#N/A,#N/A,FALSE,"Summary";#N/A,#N/A,FALSE,"Detail";#N/A,#N/A,FALSE,"Attendance"}</definedName>
    <definedName name="donne" localSheetId="1" hidden="1">{#N/A,#N/A,FALSE,"EXIT";#N/A,#N/A,FALSE,"Issue";#N/A,#N/A,FALSE,"Summary";#N/A,#N/A,FALSE,"Detail";#N/A,#N/A,FALSE,"Attendance"}</definedName>
    <definedName name="donne" hidden="1">{#N/A,#N/A,FALSE,"EXIT";#N/A,#N/A,FALSE,"Issue";#N/A,#N/A,FALSE,"Summary";#N/A,#N/A,FALSE,"Detail";#N/A,#N/A,FALSE,"Attendance"}</definedName>
    <definedName name="dot"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ot"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po" localSheetId="1" hidden="1">{"'Inventory &amp; Anal-Cur Wkbk'!$A$7:$AP$71"}</definedName>
    <definedName name="dpo" hidden="1">{"'Inventory &amp; Anal-Cur Wkbk'!$A$7:$AP$71"}</definedName>
    <definedName name="dqsqsdf"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dqsqsdf" hidden="1">{#N/A,#N/A,TRUE,"COVER2";#N/A,#N/A,TRUE,"AGENDA";#N/A,#N/A,TRUE,"Cover";#N/A,#N/A,TRUE,"4M";#N/A,#N/A,TRUE,"FLP&amp;L4M";#N/A,#N/A,TRUE,"4MMC";#N/A,#N/A,TRUE,"Shp4M";#N/A,#N/A,TRUE,"M5";#N/A,#N/A,TRUE,"Q2";#N/A,#N/A,TRUE,"Q1vsQ2";#N/A,#N/A,TRUE,"M6";#N/A,#N/A,TRUE,"TY";#N/A,#N/A,TRUE,"FLP&amp;LTY";#N/A,#N/A,TRUE,"TYMC";#N/A,#N/A,TRUE,"ShpTY";#N/A,#N/A,TRUE,"8M";#N/A,#N/A,TRUE,"FLP&amp;L8M";#N/A,#N/A,TRUE,"8MMC";#N/A,#N/A,TRUE,"Shp8M"}</definedName>
    <definedName name="drttwwt" localSheetId="1" hidden="1">{"WSQ1",#N/A,FALSE,"WRK P&amp;L -Qtr";"Q1ECG",#N/A,FALSE,"ECG P&amp;L -Qtr";"SRVQ1",#N/A,FALSE,"Server P&amp;L -Qtr";"Q1OPT",#N/A,FALSE,"Server Options P&amp;L -Qtr";"SOPSQ1",#N/A,FALSE,"SOPs P&amp;L -Qtr"}</definedName>
    <definedName name="drttwwt" hidden="1">{"WSQ1",#N/A,FALSE,"WRK P&amp;L -Qtr";"Q1ECG",#N/A,FALSE,"ECG P&amp;L -Qtr";"SRVQ1",#N/A,FALSE,"Server P&amp;L -Qtr";"Q1OPT",#N/A,FALSE,"Server Options P&amp;L -Qtr";"SOPSQ1",#N/A,FALSE,"SOPs P&amp;L -Qtr"}</definedName>
    <definedName name="ds" localSheetId="1" hidden="1">{#N/A,#N/A,FALSE,"OMM III";#N/A,#N/A,FALSE,"1995 PLAN";#N/A,#N/A,FALSE,"1995 TARGET";#N/A,#N/A,FALSE,"1995 ADJUSTED"}</definedName>
    <definedName name="ds" hidden="1">{#N/A,#N/A,FALSE,"OMM III";#N/A,#N/A,FALSE,"1995 PLAN";#N/A,#N/A,FALSE,"1995 TARGET";#N/A,#N/A,FALSE,"1995 ADJUSTED"}</definedName>
    <definedName name="DSA" localSheetId="1" hidden="1">{#N/A,#N/A,FALSE,"을지 (4)";#N/A,#N/A,FALSE,"을지 (5)";#N/A,#N/A,FALSE,"을지 (6)"}</definedName>
    <definedName name="DSA" hidden="1">{#N/A,#N/A,FALSE,"을지 (4)";#N/A,#N/A,FALSE,"을지 (5)";#N/A,#N/A,FALSE,"을지 (6)"}</definedName>
    <definedName name="dsd" localSheetId="1" hidden="1">{"Base Growth",#N/A,FALSE,"Summary";#N/A,#N/A,FALSE,"Variable ROA - 6% Growth";#N/A,#N/A,FALSE,"Variable O.I. - 6% GROWTH"}</definedName>
    <definedName name="dsd" hidden="1">{"Base Growth",#N/A,FALSE,"Summary";#N/A,#N/A,FALSE,"Variable ROA - 6% Growth";#N/A,#N/A,FALSE,"Variable O.I. - 6% GROWTH"}</definedName>
    <definedName name="dsfe"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sf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ub" localSheetId="1" hidden="1">{"Title Page",#N/A,FALSE,"title page";"Operating Expenses",#N/A,FALSE,"Operating Exp";"Capital Expenses",#N/A,FALSE,"Capital Exp"}</definedName>
    <definedName name="dub" hidden="1">{"Title Page",#N/A,FALSE,"title page";"Operating Expenses",#N/A,FALSE,"Operating Exp";"Capital Expenses",#N/A,FALSE,"Capital Exp"}</definedName>
    <definedName name="dub_1" localSheetId="1" hidden="1">{"Title Page",#N/A,FALSE,"title page";"Operating Expenses",#N/A,FALSE,"Operating Exp";"Capital Expenses",#N/A,FALSE,"Capital Exp"}</definedName>
    <definedName name="dub_1" hidden="1">{"Title Page",#N/A,FALSE,"title page";"Operating Expenses",#N/A,FALSE,"Operating Exp";"Capital Expenses",#N/A,FALSE,"Capital Exp"}</definedName>
    <definedName name="dude" localSheetId="1" hidden="1">{"'Server Configuration'!$A$1:$DB$281"}</definedName>
    <definedName name="dude" hidden="1">{"'Server Configuration'!$A$1:$DB$281"}</definedName>
    <definedName name="dwcwc" localSheetId="1" hidden="1">{#N/A,#N/A,FALSE,"Assump";#N/A,#N/A,FALSE,"Income";#N/A,#N/A,FALSE,"Balance";#N/A,#N/A,FALSE,"DCF Pump";#N/A,#N/A,FALSE,"Trans Assump";#N/A,#N/A,FALSE,"Combined Income";#N/A,#N/A,FALSE,"Combined Balance"}</definedName>
    <definedName name="dwcwc" hidden="1">{#N/A,#N/A,FALSE,"Assump";#N/A,#N/A,FALSE,"Income";#N/A,#N/A,FALSE,"Balance";#N/A,#N/A,FALSE,"DCF Pump";#N/A,#N/A,FALSE,"Trans Assump";#N/A,#N/A,FALSE,"Combined Income";#N/A,#N/A,FALSE,"Combined Balance"}</definedName>
    <definedName name="dyfjdghm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yfjdghm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bit" localSheetId="1" hidden="1">{#N/A,#N/A,FALSE,"WC OMM III";#N/A,#N/A,FALSE,"WC 1995 PLAN";#N/A,#N/A,FALSE,"WC 1995 ADJUSTED"}</definedName>
    <definedName name="ebit" hidden="1">{#N/A,#N/A,FALSE,"WC OMM III";#N/A,#N/A,FALSE,"WC 1995 PLAN";#N/A,#N/A,FALSE,"WC 1995 ADJUSTED"}</definedName>
    <definedName name="edddeee" localSheetId="1" hidden="1">{"WSQ1",#N/A,FALSE,"WRK P&amp;L -Qtr";"Q1ECG",#N/A,FALSE,"ECG P&amp;L -Qtr";"SRVQ1",#N/A,FALSE,"Server P&amp;L -Qtr";"Q1OPT",#N/A,FALSE,"Server Options P&amp;L -Qtr";"SOPSQ1",#N/A,FALSE,"SOPs P&amp;L -Qtr"}</definedName>
    <definedName name="edddeee" hidden="1">{"WSQ1",#N/A,FALSE,"WRK P&amp;L -Qtr";"Q1ECG",#N/A,FALSE,"ECG P&amp;L -Qtr";"SRVQ1",#N/A,FALSE,"Server P&amp;L -Qtr";"Q1OPT",#N/A,FALSE,"Server Options P&amp;L -Qtr";"SOPSQ1",#N/A,FALSE,"SOPs P&amp;L -Qtr"}</definedName>
    <definedName name="ED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L" localSheetId="1" hidden="1">{#N/A,#N/A,FALSE,"EXIT";#N/A,#N/A,FALSE,"Issue";#N/A,#N/A,FALSE,"Summary";#N/A,#N/A,FALSE,"Detail";#N/A,#N/A,FALSE,"Attendance"}</definedName>
    <definedName name="EDL" hidden="1">{#N/A,#N/A,FALSE,"EXIT";#N/A,#N/A,FALSE,"Issue";#N/A,#N/A,FALSE,"Summary";#N/A,#N/A,FALSE,"Detail";#N/A,#N/A,FALSE,"Attendance"}</definedName>
    <definedName name="EE" hidden="1">#REF!</definedName>
    <definedName name="eee" localSheetId="1" hidden="1">{#N/A,#N/A,FALSE,"BS 8 96 - 95";#N/A,#N/A,FALSE,"BS 8 96 - 96";#N/A,#N/A,FALSE,"BS 8 97 - 96";#N/A,#N/A,FALSE,"BS 8 98 - 97";#N/A,#N/A,FALSE,"BS 8 99 - 98";#N/A,#N/A,FALSE,"BS 8 00 - 99"}</definedName>
    <definedName name="eee" hidden="1">{#N/A,#N/A,FALSE,"BS 8 96 - 95";#N/A,#N/A,FALSE,"BS 8 96 - 96";#N/A,#N/A,FALSE,"BS 8 97 - 96";#N/A,#N/A,FALSE,"BS 8 98 - 97";#N/A,#N/A,FALSE,"BS 8 99 - 98";#N/A,#N/A,FALSE,"BS 8 00 - 99"}</definedName>
    <definedName name="eeeee" localSheetId="1" hidden="1">{#N/A,#N/A,FALSE,"WC OMM III";#N/A,#N/A,FALSE,"WC 1995 PLAN";#N/A,#N/A,FALSE,"WC 1995 ADJUSTED"}</definedName>
    <definedName name="eeeee" hidden="1">{#N/A,#N/A,FALSE,"WC OMM III";#N/A,#N/A,FALSE,"WC 1995 PLAN";#N/A,#N/A,FALSE,"WC 1995 ADJUSTED"}</definedName>
    <definedName name="eeeeewwwww" localSheetId="1" hidden="1">{"WSQ1",#N/A,FALSE,"WRK P&amp;L -Qtr";"Q1ECG",#N/A,FALSE,"ECG P&amp;L -Qtr";"SRVQ1",#N/A,FALSE,"Server P&amp;L -Qtr";"Q1OPT",#N/A,FALSE,"Server Options P&amp;L -Qtr";"SOPSQ1",#N/A,FALSE,"SOPs P&amp;L -Qtr"}</definedName>
    <definedName name="eeeeewwwww" hidden="1">{"WSQ1",#N/A,FALSE,"WRK P&amp;L -Qtr";"Q1ECG",#N/A,FALSE,"ECG P&amp;L -Qtr";"SRVQ1",#N/A,FALSE,"Server P&amp;L -Qtr";"Q1OPT",#N/A,FALSE,"Server Options P&amp;L -Qtr";"SOPSQ1",#N/A,FALSE,"SOPs P&amp;L -Qtr"}</definedName>
    <definedName name="eerree" localSheetId="1" hidden="1">{"Base Growth",#N/A,FALSE,"Summary";#N/A,#N/A,FALSE,"Reconcile";#N/A,#N/A,FALSE,"Variable ROA - Max Proj";"Max Proj",#N/A,FALSE,"Summary";#N/A,#N/A,FALSE,"Variable ROA - $98.8 Million";"Stretch",#N/A,FALSE,"Summary"}</definedName>
    <definedName name="eerree" hidden="1">{"Base Growth",#N/A,FALSE,"Summary";#N/A,#N/A,FALSE,"Reconcile";#N/A,#N/A,FALSE,"Variable ROA - Max Proj";"Max Proj",#N/A,FALSE,"Summary";#N/A,#N/A,FALSE,"Variable ROA - $98.8 Million";"Stretch",#N/A,FALSE,"Summary"}</definedName>
    <definedName name="efz"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fz"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J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J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r" localSheetId="1" hidden="1">{"'Sheet1'!$A$1:$E$287"}</definedName>
    <definedName name="er" hidden="1">{"'Sheet1'!$A$1:$E$287"}</definedName>
    <definedName name="erere" localSheetId="1" hidden="1">{"WSQ1",#N/A,FALSE,"WRK P&amp;L -Qtr";"Q1ECG",#N/A,FALSE,"ECG P&amp;L -Qtr";"SRVQ1",#N/A,FALSE,"Server P&amp;L -Qtr";"Q1OPT",#N/A,FALSE,"Server Options P&amp;L -Qtr";"SOPSQ1",#N/A,FALSE,"SOPs P&amp;L -Qtr"}</definedName>
    <definedName name="erere" hidden="1">{"WSQ1",#N/A,FALSE,"WRK P&amp;L -Qtr";"Q1ECG",#N/A,FALSE,"ECG P&amp;L -Qtr";"SRVQ1",#N/A,FALSE,"Server P&amp;L -Qtr";"Q1OPT",#N/A,FALSE,"Server Options P&amp;L -Qtr";"SOPSQ1",#N/A,FALSE,"SOPs P&amp;L -Qtr"}</definedName>
    <definedName name="ereret" localSheetId="1" hidden="1">{"WSQ1",#N/A,FALSE,"WRK P&amp;L -Qtr";"Q1ECG",#N/A,FALSE,"ECG P&amp;L -Qtr";"SRVQ1",#N/A,FALSE,"Server P&amp;L -Qtr";"Q1OPT",#N/A,FALSE,"Server Options P&amp;L -Qtr";"SOPSQ1",#N/A,FALSE,"SOPs P&amp;L -Qtr"}</definedName>
    <definedName name="ereret" hidden="1">{"WSQ1",#N/A,FALSE,"WRK P&amp;L -Qtr";"Q1ECG",#N/A,FALSE,"ECG P&amp;L -Qtr";"SRVQ1",#N/A,FALSE,"Server P&amp;L -Qtr";"Q1OPT",#N/A,FALSE,"Server Options P&amp;L -Qtr";"SOPSQ1",#N/A,FALSE,"SOPs P&amp;L -Qtr"}</definedName>
    <definedName name="ererewww" localSheetId="1" hidden="1">{"WSQ1",#N/A,FALSE,"WRK P&amp;L -Qtr";"Q1ECG",#N/A,FALSE,"ECG P&amp;L -Qtr";"SRVQ1",#N/A,FALSE,"Server P&amp;L -Qtr";"Q1OPT",#N/A,FALSE,"Server Options P&amp;L -Qtr";"SOPSQ1",#N/A,FALSE,"SOPs P&amp;L -Qtr"}</definedName>
    <definedName name="ererewww" hidden="1">{"WSQ1",#N/A,FALSE,"WRK P&amp;L -Qtr";"Q1ECG",#N/A,FALSE,"ECG P&amp;L -Qtr";"SRVQ1",#N/A,FALSE,"Server P&amp;L -Qtr";"Q1OPT",#N/A,FALSE,"Server Options P&amp;L -Qtr";"SOPSQ1",#N/A,FALSE,"SOPs P&amp;L -Qtr"}</definedName>
    <definedName name="erwweqr" hidden="1">#REF!</definedName>
    <definedName name="et" localSheetId="1" hidden="1">{"may96",#N/A,FALSE,"report"}</definedName>
    <definedName name="et" hidden="1">{"may96",#N/A,FALSE,"report"}</definedName>
    <definedName name="et2w1" localSheetId="1" hidden="1">{#VALUE!,#N/A,FALSE,0;#N/A,#N/A,FALSE,0;#N/A,#N/A,FALSE,0;#N/A,#N/A,FALSE,0}</definedName>
    <definedName name="et2w1" hidden="1">{#VALUE!,#N/A,FALSE,0;#N/A,#N/A,FALSE,0;#N/A,#N/A,FALSE,0;#N/A,#N/A,FALSE,0}</definedName>
    <definedName name="eTBR_CHECK">#REF!</definedName>
    <definedName name="ev.Calculation" hidden="1">-4105</definedName>
    <definedName name="ev.Initialized" hidden="1">FALSE</definedName>
    <definedName name="EV__DECIMALSYMBOL__" hidden="1">"."</definedName>
    <definedName name="EV__EVCOM_OPTIONS__" hidden="1">8</definedName>
    <definedName name="EV__EXPOPTIONS__" hidden="1">0</definedName>
    <definedName name="EV__LASTREFTIME__" hidden="1">38618.5925694444</definedName>
    <definedName name="EV__LOCKEDCVW__" hidden="1">"MAIN,OTHERREV,ACTUAL,USD,E.2990,ALL_JOBS,ALL_ORGS,ALL_PROD,2004.JAN,PERIODIC,;"</definedName>
    <definedName name="EV__LOCKEDCVW__FINANCE" hidden="1">"Miles,Plan,TotalAdj,TOT_DEPT,TOT_COMPANY,TOT_LOB,2008.total,PERIODIC,"</definedName>
    <definedName name="EV__LOCKEDCVW__PAYROLL" hidden="1">"11250,Actual,TotalAdj,TOT_DEPT,ALLEMPL,TOT_COMPANY_PF,Tot_Job,TOT_LOB,ALLPAYGROUPS,2008.Total,ALLDATACONT,PERIODIC,"</definedName>
    <definedName name="EV__LOCKEDCVW__REVENUE" hidden="1">"CustomerData,Actual,1001018,Revenue,10,TOT_LOB,2009.SEP,PERIODIC,"</definedName>
    <definedName name="EV__LOCKEDCVW__SAFETY" hidden="1">"PrevDOTRatio_PLAN,Plan,Input,LINEHAUL,TOT_COMPANY,REGULAR,2009.TOTAL,PERIODIC,"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WA" localSheetId="1" hidden="1">{#N/A,#N/A,FALSE,"초도품";#N/A,#N/A,FALSE,"초도품 (2)";#N/A,#N/A,FALSE,"초도품 (3)";#N/A,#N/A,FALSE,"초도품 (4)";#N/A,#N/A,FALSE,"초도품 (5)";#N/A,#N/A,FALSE,"초도품 (6)"}</definedName>
    <definedName name="EWA" hidden="1">{#N/A,#N/A,FALSE,"초도품";#N/A,#N/A,FALSE,"초도품 (2)";#N/A,#N/A,FALSE,"초도품 (3)";#N/A,#N/A,FALSE,"초도품 (4)";#N/A,#N/A,FALSE,"초도품 (5)";#N/A,#N/A,FALSE,"초도품 (6)"}</definedName>
    <definedName name="EWECapital" localSheetId="1" hidden="1">{#N/A,#N/A,FALSE,"BS 16";#N/A,#N/A,FALSE,"BS 16-A";#N/A,#N/A,FALSE,"BS 16-B";#N/A,#N/A,FALSE,"BS 16-C";#N/A,#N/A,FALSE,"NAO BS 16";#N/A,#N/A,FALSE,"Attach A (1998 Targets)"}</definedName>
    <definedName name="EWECapital" hidden="1">{#N/A,#N/A,FALSE,"BS 16";#N/A,#N/A,FALSE,"BS 16-A";#N/A,#N/A,FALSE,"BS 16-B";#N/A,#N/A,FALSE,"BS 16-C";#N/A,#N/A,FALSE,"NAO BS 16";#N/A,#N/A,FALSE,"Attach A (1998 Targets)"}</definedName>
    <definedName name="EWECapital2" localSheetId="1" hidden="1">{#N/A,#N/A,FALSE,"BS 16";#N/A,#N/A,FALSE,"BS 16-A";#N/A,#N/A,FALSE,"BS 16-B";#N/A,#N/A,FALSE,"BS 16-C";#N/A,#N/A,FALSE,"NAO BS 16";#N/A,#N/A,FALSE,"Attach A (1998 Targets)"}</definedName>
    <definedName name="EWECapital2" hidden="1">{#N/A,#N/A,FALSE,"BS 16";#N/A,#N/A,FALSE,"BS 16-A";#N/A,#N/A,FALSE,"BS 16-B";#N/A,#N/A,FALSE,"BS 16-C";#N/A,#N/A,FALSE,"NAO BS 16";#N/A,#N/A,FALSE,"Attach A (1998 Targets)"}</definedName>
    <definedName name="EWENew" localSheetId="1" hidden="1">{#N/A,#N/A,FALSE,"BS 16";#N/A,#N/A,FALSE,"BS 16-A";#N/A,#N/A,FALSE,"BS 16-B";#N/A,#N/A,FALSE,"BS 16-C";#N/A,#N/A,FALSE,"NAO BS 16";#N/A,#N/A,FALSE,"Attach A (1998 Targets)"}</definedName>
    <definedName name="EWENew" hidden="1">{#N/A,#N/A,FALSE,"BS 16";#N/A,#N/A,FALSE,"BS 16-A";#N/A,#N/A,FALSE,"BS 16-B";#N/A,#N/A,FALSE,"BS 16-C";#N/A,#N/A,FALSE,"NAO BS 16";#N/A,#N/A,FALSE,"Attach A (1998 Targets)"}</definedName>
    <definedName name="EWENew2" localSheetId="1" hidden="1">{#N/A,#N/A,FALSE,"BS 16";#N/A,#N/A,FALSE,"BS 16-A";#N/A,#N/A,FALSE,"BS 16-B";#N/A,#N/A,FALSE,"BS 16-C";#N/A,#N/A,FALSE,"NAO BS 16";#N/A,#N/A,FALSE,"Attach A (1998 Targets)"}</definedName>
    <definedName name="EWENew2" hidden="1">{#N/A,#N/A,FALSE,"BS 16";#N/A,#N/A,FALSE,"BS 16-A";#N/A,#N/A,FALSE,"BS 16-B";#N/A,#N/A,FALSE,"BS 16-C";#N/A,#N/A,FALSE,"NAO BS 16";#N/A,#N/A,FALSE,"Attach A (1998 Targets)"}</definedName>
    <definedName name="EWEwrn.barry." localSheetId="1" hidden="1">{#N/A,#N/A,FALSE,"BS 16";#N/A,#N/A,FALSE,"BS 16-A";#N/A,#N/A,FALSE,"BS 16-B";#N/A,#N/A,FALSE,"BS 16-C";#N/A,#N/A,FALSE,"NAO BS 16";#N/A,#N/A,FALSE,"Attach A (1998 Targets)"}</definedName>
    <definedName name="EWEwrn.barry." hidden="1">{#N/A,#N/A,FALSE,"BS 16";#N/A,#N/A,FALSE,"BS 16-A";#N/A,#N/A,FALSE,"BS 16-B";#N/A,#N/A,FALSE,"BS 16-C";#N/A,#N/A,FALSE,"NAO BS 16";#N/A,#N/A,FALSE,"Attach A (1998 Targets)"}</definedName>
    <definedName name="ewqweq" localSheetId="1" hidden="1">{"WSQ1",#N/A,FALSE,"WRK P&amp;L -Qtr";"Q1ECG",#N/A,FALSE,"ECG P&amp;L -Qtr";"SRVQ1",#N/A,FALSE,"Server P&amp;L -Qtr";"Q1OPT",#N/A,FALSE,"Server Options P&amp;L -Qtr";"SOPSQ1",#N/A,FALSE,"SOPs P&amp;L -Qtr"}</definedName>
    <definedName name="ewqweq" hidden="1">{"WSQ1",#N/A,FALSE,"WRK P&amp;L -Qtr";"Q1ECG",#N/A,FALSE,"ECG P&amp;L -Qtr";"SRVQ1",#N/A,FALSE,"Server P&amp;L -Qtr";"Q1OPT",#N/A,FALSE,"Server Options P&amp;L -Qtr";"SOPSQ1",#N/A,FALSE,"SOPs P&amp;L -Qtr"}</definedName>
    <definedName name="ex" localSheetId="1" hidden="1">{#N/A,#N/A,FALSE,"OMM III";#N/A,#N/A,FALSE,"1995 PLAN";#N/A,#N/A,FALSE,"1995 TARGET";#N/A,#N/A,FALSE,"1995 ADJUSTED"}</definedName>
    <definedName name="ex" hidden="1">{#N/A,#N/A,FALSE,"OMM III";#N/A,#N/A,FALSE,"1995 PLAN";#N/A,#N/A,FALSE,"1995 TARGET";#N/A,#N/A,FALSE,"1995 ADJUSTED"}</definedName>
    <definedName name="f" localSheetId="1" hidden="1">{"total",#N/A,FALSE,"1999";"recap",#N/A,FALSE,"1999"}</definedName>
    <definedName name="f" hidden="1">{"total",#N/A,FALSE,"1999";"recap",#N/A,FALSE,"1999"}</definedName>
    <definedName name="FAC" localSheetId="1" hidden="1">{#N/A,#N/A,FALSE,"SUMMARY";#N/A,#N/A,FALSE,"TOTAL AF";#N/A,#N/A,FALSE,"May A"}</definedName>
    <definedName name="FAC" hidden="1">{#N/A,#N/A,FALSE,"SUMMARY";#N/A,#N/A,FALSE,"TOTAL AF";#N/A,#N/A,FALSE,"May A"}</definedName>
    <definedName name="fafas" hidden="1">#REF!</definedName>
    <definedName name="FALK" localSheetId="1" hidden="1">{#N/A,#N/A,FALSE,"WC OMM III";#N/A,#N/A,FALSE,"WC 1995 PLAN";#N/A,#N/A,FALSE,"WC 1995 ADJUSTED"}</definedName>
    <definedName name="FALK" hidden="1">{#N/A,#N/A,FALSE,"WC OMM III";#N/A,#N/A,FALSE,"WC 1995 PLAN";#N/A,#N/A,FALSE,"WC 1995 ADJUSTED"}</definedName>
    <definedName name="fasdfs" localSheetId="1" hidden="1">{#N/A,#N/A,FALSE,"Aging Summary";#N/A,#N/A,FALSE,"Ratio Analysis";#N/A,#N/A,FALSE,"Test 120 Day Accts";#N/A,#N/A,FALSE,"Tickmarks"}</definedName>
    <definedName name="fasdfs" hidden="1">{#N/A,#N/A,FALSE,"Aging Summary";#N/A,#N/A,FALSE,"Ratio Analysis";#N/A,#N/A,FALSE,"Test 120 Day Accts";#N/A,#N/A,FALSE,"Tickmarks"}</definedName>
    <definedName name="FASTRACK_VERSION">#REF!</definedName>
    <definedName name="FCC" localSheetId="1" hidden="1">{#N/A,#N/A,FALSE,"plan";#N/A,#N/A,FALSE,"history";#N/A,#N/A,FALSE,"Prodinv";#N/A,#N/A,FALSE,"HISTGRAPH"}</definedName>
    <definedName name="FCC" hidden="1">{#N/A,#N/A,FALSE,"plan";#N/A,#N/A,FALSE,"history";#N/A,#N/A,FALSE,"Prodinv";#N/A,#N/A,FALSE,"HISTGRAPH"}</definedName>
    <definedName name="FCode" hidden="1">#REF!</definedName>
    <definedName name="FD" localSheetId="1" hidden="1">{#N/A,#N/A,FALSE,"Statements";#N/A,#N/A,FALSE,"Capital";#N/A,#N/A,FALSE,"UTIL Monthly Inc ";#N/A,#N/A,FALSE,"UTIL REVENUE";#N/A,#N/A,FALSE,"UTIL SERV REV ";#N/A,#N/A,FALSE,"Manpower";#N/A,#N/A,FALSE,"Maintenance";#N/A,#N/A,FALSE,"Util Sales Support";#N/A,#N/A,FALSE,"SI - UTIL";#N/A,#N/A,FALSE,"Sales - Utili";#N/A,#N/A,FALSE,"Util - Mktg"}</definedName>
    <definedName name="FD" hidden="1">{#N/A,#N/A,FALSE,"Statements";#N/A,#N/A,FALSE,"Capital";#N/A,#N/A,FALSE,"UTIL Monthly Inc ";#N/A,#N/A,FALSE,"UTIL REVENUE";#N/A,#N/A,FALSE,"UTIL SERV REV ";#N/A,#N/A,FALSE,"Manpower";#N/A,#N/A,FALSE,"Maintenance";#N/A,#N/A,FALSE,"Util Sales Support";#N/A,#N/A,FALSE,"SI - UTIL";#N/A,#N/A,FALSE,"Sales - Utili";#N/A,#N/A,FALSE,"Util - Mktg"}</definedName>
    <definedName name="fda" hidden="1">#REF!</definedName>
    <definedName name="fdadf"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fdadf" hidden="1">{#N/A,#N/A,TRUE,"COVER2";#N/A,#N/A,TRUE,"AGENDA";#N/A,#N/A,TRUE,"Cover";#N/A,#N/A,TRUE,"4M";#N/A,#N/A,TRUE,"FLP&amp;L4M";#N/A,#N/A,TRUE,"4MMC";#N/A,#N/A,TRUE,"Shp4M";#N/A,#N/A,TRUE,"M5";#N/A,#N/A,TRUE,"Q2";#N/A,#N/A,TRUE,"Q1vsQ2";#N/A,#N/A,TRUE,"M6";#N/A,#N/A,TRUE,"TY";#N/A,#N/A,TRUE,"FLP&amp;LTY";#N/A,#N/A,TRUE,"TYMC";#N/A,#N/A,TRUE,"ShpTY";#N/A,#N/A,TRUE,"8M";#N/A,#N/A,TRUE,"FLP&amp;L8M";#N/A,#N/A,TRUE,"8MMC";#N/A,#N/A,TRUE,"Shp8M"}</definedName>
    <definedName name="fdd" localSheetId="1" hidden="1">{"PG1",#N/A,FALSE,"AugFlashTemplate";"PG2",#N/A,FALSE,"AugFlashTemplate"}</definedName>
    <definedName name="fdd" hidden="1">{"PG1",#N/A,FALSE,"AugFlashTemplate";"PG2",#N/A,FALSE,"AugFlashTemplate"}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vadf" localSheetId="1" hidden="1">{"page1",#N/A,FALSE,"new worksheet-E";"page2",#N/A,FALSE,"new worksheet-E";"page3",#N/A,FALSE,"new worksheet-E";"page4",#N/A,FALSE,"new worksheet-E";"page5",#N/A,FALSE,"new worksheet-E";"page6",#N/A,FALSE,"new worksheet-E";"page7",#N/A,FALSE,"new worksheet-E"}</definedName>
    <definedName name="fdfvadf" hidden="1">{"page1",#N/A,FALSE,"new worksheet-E";"page2",#N/A,FALSE,"new worksheet-E";"page3",#N/A,FALSE,"new worksheet-E";"page4",#N/A,FALSE,"new worksheet-E";"page5",#N/A,FALSE,"new worksheet-E";"page6",#N/A,FALSE,"new worksheet-E";"page7",#N/A,FALSE,"new worksheet-E"}</definedName>
    <definedName name="fdg" localSheetId="1" hidden="1">{"Assumptions",#N/A,TRUE,"Assumptions";"Income",#N/A,TRUE,"Income";"Balance",#N/A,TRUE,"Balance"}</definedName>
    <definedName name="fdg" hidden="1">{"Assumptions",#N/A,TRUE,"Assumptions";"Income",#N/A,TRUE,"Income";"Balance",#N/A,TRUE,"Balance"}</definedName>
    <definedName name="fds" localSheetId="1" hidden="1">{#N/A,#N/A,FALSE,"OMM III";#N/A,#N/A,FALSE,"1995 PLAN";#N/A,#N/A,FALSE,"1995 TARGET";#N/A,#N/A,FALSE,"1995 ADJUSTED"}</definedName>
    <definedName name="fds" hidden="1">{#N/A,#N/A,FALSE,"OMM III";#N/A,#N/A,FALSE,"1995 PLAN";#N/A,#N/A,FALSE,"1995 TARGET";#N/A,#N/A,FALSE,"1995 ADJUSTED"}</definedName>
    <definedName name="fds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s" localSheetId="1" hidden="1">{"WSQ1",#N/A,FALSE,"WRK P&amp;L -Qtr";"Q1ECG",#N/A,FALSE,"ECG P&amp;L -Qtr";"SRVQ1",#N/A,FALSE,"Server P&amp;L -Qtr";"Q1OPT",#N/A,FALSE,"Server Options P&amp;L -Qtr";"SOPSQ1",#N/A,FALSE,"SOPs P&amp;L -Qtr"}</definedName>
    <definedName name="fdss" hidden="1">{"WSQ1",#N/A,FALSE,"WRK P&amp;L -Qtr";"Q1ECG",#N/A,FALSE,"ECG P&amp;L -Qtr";"SRVQ1",#N/A,FALSE,"Server P&amp;L -Qtr";"Q1OPT",#N/A,FALSE,"Server Options P&amp;L -Qtr";"SOPSQ1",#N/A,FALSE,"SOPs P&amp;L -Qtr"}</definedName>
    <definedName name="fdzbsdfg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zbsdfg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asibility" localSheetId="1" hidden="1">{#N/A,#N/A,FALSE,"Sheet1"}</definedName>
    <definedName name="Feasibility" hidden="1">{#N/A,#N/A,FALSE,"Sheet1"}</definedName>
    <definedName name="fer"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fer" hidden="1">{#N/A,#N/A,TRUE,"COVER2";#N/A,#N/A,TRUE,"AGENDA";#N/A,#N/A,TRUE,"Cover";#N/A,#N/A,TRUE,"4M";#N/A,#N/A,TRUE,"FLP&amp;L4M";#N/A,#N/A,TRUE,"4MMC";#N/A,#N/A,TRUE,"Shp4M";#N/A,#N/A,TRUE,"M5";#N/A,#N/A,TRUE,"Q2";#N/A,#N/A,TRUE,"Q1vsQ2";#N/A,#N/A,TRUE,"M6";#N/A,#N/A,TRUE,"TY";#N/A,#N/A,TRUE,"FLP&amp;LTY";#N/A,#N/A,TRUE,"TYMC";#N/A,#N/A,TRUE,"ShpTY";#N/A,#N/A,TRUE,"8M";#N/A,#N/A,TRUE,"FLP&amp;L8M";#N/A,#N/A,TRUE,"8MMC";#N/A,#N/A,TRUE,"Shp8M"}</definedName>
    <definedName name="fewfwe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wfwe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 localSheetId="1" hidden="1">{"Data",#N/A,FALSE,"M_VGBUS3";"Graphs1",#N/A,FALSE,"M_VGBUS3";"Volume1",#N/A,FALSE,"M_VGBUS3";"Index1",#N/A,FALSE,"M_VGBUS3";"NUR1",#N/A,FALSE,"M_VGBUS3";"Return1",#N/A,FALSE,"M_VGBUS3";"Licencing1",#N/A,FALSE,"M_VGBUS3";"MFG1",#N/A,FALSE,"M_VGBUS3"}</definedName>
    <definedName name="ff" hidden="1">{"Data",#N/A,FALSE,"M_VGBUS3";"Graphs1",#N/A,FALSE,"M_VGBUS3";"Volume1",#N/A,FALSE,"M_VGBUS3";"Index1",#N/A,FALSE,"M_VGBUS3";"NUR1",#N/A,FALSE,"M_VGBUS3";"Return1",#N/A,FALSE,"M_VGBUS3";"Licencing1",#N/A,FALSE,"M_VGBUS3";"MFG1",#N/A,FALSE,"M_VGBUS3"}</definedName>
    <definedName name="ffd"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d"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ff" localSheetId="1" hidden="1">{#N/A,#N/A,TRUE,"FORSIDE";#N/A,#N/A,TRUE,"RESUL-JO";#N/A,#N/A,TRUE,"BAL-JO";#N/A,#N/A,TRUE,"RESUL-JD";#N/A,#N/A,TRUE,"BAL-JD";#N/A,#N/A,TRUE,"RESUL-JP";#N/A,#N/A,TRUE,"BAL-JP";#N/A,#N/A,TRUE,"RESUL-JG";#N/A,#N/A,TRUE,"BAL-JG";#N/A,#N/A,TRUE,"RESUL-SD";#N/A,#N/A,TRUE,"BAL-SC";#N/A,#N/A,TRUE,"RESUL-JC"}</definedName>
    <definedName name="ffff" hidden="1">{#N/A,#N/A,TRUE,"FORSIDE";#N/A,#N/A,TRUE,"RESUL-JO";#N/A,#N/A,TRUE,"BAL-JO";#N/A,#N/A,TRUE,"RESUL-JD";#N/A,#N/A,TRUE,"BAL-JD";#N/A,#N/A,TRUE,"RESUL-JP";#N/A,#N/A,TRUE,"BAL-JP";#N/A,#N/A,TRUE,"RESUL-JG";#N/A,#N/A,TRUE,"BAL-JG";#N/A,#N/A,TRUE,"RESUL-SD";#N/A,#N/A,TRUE,"BAL-SC";#N/A,#N/A,TRUE,"RESUL-JC"}</definedName>
    <definedName name="ffffffffffff" localSheetId="1" hidden="1">{#N/A,#N/A,FALSE,"BS 8 96 - 95";#N/A,#N/A,FALSE,"BS 8 96 - 96";#N/A,#N/A,FALSE,"BS 8 97 - 96";#N/A,#N/A,FALSE,"BS 8 98 - 97";#N/A,#N/A,FALSE,"BS 8 99 - 98";#N/A,#N/A,FALSE,"BS 8 00 - 99"}</definedName>
    <definedName name="ffffffffffff" hidden="1">{#N/A,#N/A,FALSE,"BS 8 96 - 95";#N/A,#N/A,FALSE,"BS 8 96 - 96";#N/A,#N/A,FALSE,"BS 8 97 - 96";#N/A,#N/A,FALSE,"BS 8 98 - 97";#N/A,#N/A,FALSE,"BS 8 99 - 98";#N/A,#N/A,FALSE,"BS 8 00 - 99"}</definedName>
    <definedName name="FFGFG" hidden="1">#REF!</definedName>
    <definedName name="fg" localSheetId="1" hidden="1">{#N/A,#N/A,FALSE,"Pooling";#N/A,#N/A,FALSE,"income";#N/A,#N/A,FALSE,"valuation"}</definedName>
    <definedName name="fg" hidden="1">{#N/A,#N/A,FALSE,"Pooling";#N/A,#N/A,FALSE,"income";#N/A,#N/A,FALSE,"valuation"}</definedName>
    <definedName name="fgf" localSheetId="1" hidden="1">{"Data",#N/A,FALSE,"M_VGBUS3";"Graphs1",#N/A,FALSE,"M_VGBUS3";"Volume1",#N/A,FALSE,"M_VGBUS3";"Index1",#N/A,FALSE,"M_VGBUS3";"NUR1",#N/A,FALSE,"M_VGBUS3";"Return1",#N/A,FALSE,"M_VGBUS3";"Licencing1",#N/A,FALSE,"M_VGBUS3";"MFG1",#N/A,FALSE,"M_VGBUS3"}</definedName>
    <definedName name="fgf" hidden="1">{"Data",#N/A,FALSE,"M_VGBUS3";"Graphs1",#N/A,FALSE,"M_VGBUS3";"Volume1",#N/A,FALSE,"M_VGBUS3";"Index1",#N/A,FALSE,"M_VGBUS3";"NUR1",#N/A,FALSE,"M_VGBUS3";"Return1",#N/A,FALSE,"M_VGBUS3";"Licencing1",#N/A,FALSE,"M_VGBUS3";"MFG1",#N/A,FALSE,"M_VGBUS3"}</definedName>
    <definedName name="fgjxfyj" localSheetId="1" hidden="1">{#N/A,#N/A,FALSE,"plan";#N/A,#N/A,FALSE,"history";#N/A,#N/A,FALSE,"Prodinv";#N/A,#N/A,FALSE,"HISTGRAPH"}</definedName>
    <definedName name="fgjxfyj" hidden="1">{#N/A,#N/A,FALSE,"plan";#N/A,#N/A,FALSE,"history";#N/A,#N/A,FALSE,"Prodinv";#N/A,#N/A,FALSE,"HISTGRAPH"}</definedName>
    <definedName name="FGMM" hidden="1">#REF!</definedName>
    <definedName name="FHDI" localSheetId="1" hidden="1">{#N/A,#N/A,FALSE,"TEL Monthly Inc";#N/A,#N/A,FALSE,"TEL REVENUE";#N/A,#N/A,FALSE,"Tel - Manpower";#N/A,#N/A,FALSE,"Tel Sales Support";#N/A,#N/A,FALSE,"SI - TELCO";#N/A,#N/A,FALSE,"Sales - Telco";#N/A,#N/A,FALSE,"Tel - Mktg";#N/A,#N/A,FALSE,"Tel - Mktg"}</definedName>
    <definedName name="FHDI" hidden="1">{#N/A,#N/A,FALSE,"TEL Monthly Inc";#N/A,#N/A,FALSE,"TEL REVENUE";#N/A,#N/A,FALSE,"Tel - Manpower";#N/A,#N/A,FALSE,"Tel Sales Support";#N/A,#N/A,FALSE,"SI - TELCO";#N/A,#N/A,FALSE,"Sales - Telco";#N/A,#N/A,FALSE,"Tel - Mktg";#N/A,#N/A,FALSE,"Tel - Mktg"}</definedName>
    <definedName name="Filterdatabase" hidden="1">#REF!</definedName>
    <definedName name="financial" localSheetId="1" hidden="1">{#N/A,#N/A,FALSE,"Summary";#N/A,#N/A,FALSE,"Projections";#N/A,#N/A,FALSE,"Mkt Mults";#N/A,#N/A,FALSE,"DCF";#N/A,#N/A,FALSE,"Accr Dil";#N/A,#N/A,FALSE,"PIC LBO";#N/A,#N/A,FALSE,"MULT10_4";#N/A,#N/A,FALSE,"CBI LBO"}</definedName>
    <definedName name="financial" hidden="1">{#N/A,#N/A,FALSE,"Summary";#N/A,#N/A,FALSE,"Projections";#N/A,#N/A,FALSE,"Mkt Mults";#N/A,#N/A,FALSE,"DCF";#N/A,#N/A,FALSE,"Accr Dil";#N/A,#N/A,FALSE,"PIC LBO";#N/A,#N/A,FALSE,"MULT10_4";#N/A,#N/A,FALSE,"CBI LBO"}</definedName>
    <definedName name="financial_1" localSheetId="1" hidden="1">{#N/A,#N/A,FALSE,"Summary";#N/A,#N/A,FALSE,"Projections";#N/A,#N/A,FALSE,"Mkt Mults";#N/A,#N/A,FALSE,"DCF";#N/A,#N/A,FALSE,"Accr Dil";#N/A,#N/A,FALSE,"PIC LBO";#N/A,#N/A,FALSE,"MULT10_4";#N/A,#N/A,FALSE,"CBI LBO"}</definedName>
    <definedName name="financial_1" hidden="1">{#N/A,#N/A,FALSE,"Summary";#N/A,#N/A,FALSE,"Projections";#N/A,#N/A,FALSE,"Mkt Mults";#N/A,#N/A,FALSE,"DCF";#N/A,#N/A,FALSE,"Accr Dil";#N/A,#N/A,FALSE,"PIC LBO";#N/A,#N/A,FALSE,"MULT10_4";#N/A,#N/A,FALSE,"CBI LBO"}</definedName>
    <definedName name="fjalaslaslfasllaa" localSheetId="1" hidden="1">{#N/A,#N/A,FALSE,"을지 (4)";#N/A,#N/A,FALSE,"을지 (5)";#N/A,#N/A,FALSE,"을지 (6)"}</definedName>
    <definedName name="fjalaslaslfasllaa" hidden="1">{#N/A,#N/A,FALSE,"을지 (4)";#N/A,#N/A,FALSE,"을지 (5)";#N/A,#N/A,FALSE,"을지 (6)"}</definedName>
    <definedName name="fjhfjfj"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jhfjfj"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kmc" localSheetId="1" hidden="1">{#N/A,#N/A,FALSE,"OMM III";#N/A,#N/A,FALSE,"1995 PLAN";#N/A,#N/A,FALSE,"1995 TARGET";#N/A,#N/A,FALSE,"1995 ADJUSTED"}</definedName>
    <definedName name="fkmc" hidden="1">{#N/A,#N/A,FALSE,"OMM III";#N/A,#N/A,FALSE,"1995 PLAN";#N/A,#N/A,FALSE,"1995 TARGET";#N/A,#N/A,FALSE,"1995 ADJUSTED"}</definedName>
    <definedName name="Flight" localSheetId="1" hidden="1">{#N/A,#N/A,FALSE,"OMM III";#N/A,#N/A,FALSE,"1995 PLAN";#N/A,#N/A,FALSE,"1995 TARGET";#N/A,#N/A,FALSE,"1995 ADJUSTED"}</definedName>
    <definedName name="Flight" hidden="1">{#N/A,#N/A,FALSE,"OMM III";#N/A,#N/A,FALSE,"1995 PLAN";#N/A,#N/A,FALSE,"1995 TARGET";#N/A,#N/A,FALSE,"1995 ADJUSTED"}</definedName>
    <definedName name="four" hidden="1">#REF!,#REF!</definedName>
    <definedName name="fsdafw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sdafw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und" localSheetId="1" hidden="1">{#N/A,#N/A,FALSE,"BS 16";#N/A,#N/A,FALSE,"BS 16-A";#N/A,#N/A,FALSE,"BS 16-B";#N/A,#N/A,FALSE,"BS 16-C";#N/A,#N/A,FALSE,"NAO BS 16";#N/A,#N/A,FALSE,"Attach A (1998 Targets)"}</definedName>
    <definedName name="fund" hidden="1">{#N/A,#N/A,FALSE,"BS 16";#N/A,#N/A,FALSE,"BS 16-A";#N/A,#N/A,FALSE,"BS 16-B";#N/A,#N/A,FALSE,"BS 16-C";#N/A,#N/A,FALSE,"NAO BS 16";#N/A,#N/A,FALSE,"Attach A (1998 Targets)"}</definedName>
    <definedName name="funnchg" localSheetId="1" hidden="1">{#N/A,#N/A,FALSE,"Sheet1"}</definedName>
    <definedName name="funnchg" hidden="1">{#N/A,#N/A,FALSE,"Sheet1"}</definedName>
    <definedName name="fwae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waf" localSheetId="1" hidden="1">{#N/A,#N/A,FALSE,"CSLECS";#N/A,#N/A,FALSE,"CSLECSLRU";#N/A,#N/A,FALSE,"CSLECSDET"}</definedName>
    <definedName name="fwaefwaf" hidden="1">{#N/A,#N/A,FALSE,"CSLECS";#N/A,#N/A,FALSE,"CSLECSLRU";#N/A,#N/A,FALSE,"CSLECSDET"}</definedName>
    <definedName name="fwefwafre" localSheetId="1" hidden="1">{#N/A,#N/A,FALSE,"RECEIVABLES";#N/A,#N/A,FALSE,"TRADE RECEIVABLES";#N/A,#N/A,FALSE,"COLLECTION DAYS";#N/A,#N/A,FALSE,"PRODUCTION INVENTORY";#N/A,#N/A,FALSE,"PITO";#N/A,#N/A,FALSE,"NOA"}</definedName>
    <definedName name="fwefwafre" hidden="1">{#N/A,#N/A,FALSE,"RECEIVABLES";#N/A,#N/A,FALSE,"TRADE RECEIVABLES";#N/A,#N/A,FALSE,"COLLECTION DAYS";#N/A,#N/A,FALSE,"PRODUCTION INVENTORY";#N/A,#N/A,FALSE,"PITO";#N/A,#N/A,FALSE,"NOA"}</definedName>
    <definedName name="fwefwef" localSheetId="1" hidden="1">{#N/A,#N/A,FALSE,"OMM III";#N/A,#N/A,FALSE,"1995 PLAN";#N/A,#N/A,FALSE,"1995 TARGET";#N/A,#N/A,FALSE,"1995 ADJUSTED"}</definedName>
    <definedName name="fwefwef" hidden="1">{#N/A,#N/A,FALSE,"OMM III";#N/A,#N/A,FALSE,"1995 PLAN";#N/A,#N/A,FALSE,"1995 TARGET";#N/A,#N/A,FALSE,"1995 ADJUSTED"}</definedName>
    <definedName name="fwefwfwr" localSheetId="1" hidden="1">{#N/A,#N/A,FALSE,"WEEK (1)";#N/A,#N/A,FALSE,"WEEK (1)";#N/A,#N/A,FALSE,"WEEK (1)";#N/A,#N/A,FALSE,"WEEK (1)";#N/A,#N/A,FALSE,"WEEK (1)";#N/A,#N/A,FALSE,"WEEK (1)";#N/A,#N/A,FALSE,"WEEK (5)";#N/A,#N/A,FALSE,"WEEK (5)";#N/A,#N/A,FALSE,"WEEK (5)";#N/A,#N/A,FALSE,"JUNE";#N/A,#N/A,FALSE,"JULY"}</definedName>
    <definedName name="fwefwfwr" hidden="1">{#N/A,#N/A,FALSE,"WEEK (1)";#N/A,#N/A,FALSE,"WEEK (1)";#N/A,#N/A,FALSE,"WEEK (1)";#N/A,#N/A,FALSE,"WEEK (1)";#N/A,#N/A,FALSE,"WEEK (1)";#N/A,#N/A,FALSE,"WEEK (1)";#N/A,#N/A,FALSE,"WEEK (5)";#N/A,#N/A,FALSE,"WEEK (5)";#N/A,#N/A,FALSE,"WEEK (5)";#N/A,#N/A,FALSE,"JUNE";#N/A,#N/A,FALSE,"JULY"}</definedName>
    <definedName name="fxjnn" localSheetId="1" hidden="1">{#N/A,#N/A,FALSE,"WEEK (2)"}</definedName>
    <definedName name="fxjnn" hidden="1">{#N/A,#N/A,FALSE,"WEEK (2)"}</definedName>
    <definedName name="fyjhgjdtyh"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yjhgjdtyh"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ｇ" localSheetId="1" hidden="1">{"'下期集計（10.27迄・速報値）'!$Q$16"}</definedName>
    <definedName name="ｇ" hidden="1">{"'下期集計（10.27迄・速報値）'!$Q$16"}</definedName>
    <definedName name="gckcgm" localSheetId="1" hidden="1">{#N/A,#N/A,FALSE,"OMM III";#N/A,#N/A,FALSE,"1995 PLAN";#N/A,#N/A,FALSE,"1995 TARGET";#N/A,#N/A,FALSE,"1995 ADJUSTED"}</definedName>
    <definedName name="gckcgm" hidden="1">{#N/A,#N/A,FALSE,"OMM III";#N/A,#N/A,FALSE,"1995 PLAN";#N/A,#N/A,FALSE,"1995 TARGET";#N/A,#N/A,FALSE,"1995 ADJUSTED"}</definedName>
    <definedName name="gd" localSheetId="1" hidden="1">{"'下期集計（10.27迄・速報値）'!$Q$16"}</definedName>
    <definedName name="gd" hidden="1">{"'下期集計（10.27迄・速報値）'!$Q$16"}</definedName>
    <definedName name="gda" localSheetId="1" hidden="1">{"'下期集計（10.27迄・速報値）'!$Q$16"}</definedName>
    <definedName name="gda" hidden="1">{"'下期集計（10.27迄・速報値）'!$Q$16"}</definedName>
    <definedName name="gdfs" localSheetId="1" hidden="1">{#N/A,#N/A,FALSE,"Projections";#N/A,#N/A,FALSE,"Multiples Valuation";#N/A,#N/A,FALSE,"LBO";#N/A,#N/A,FALSE,"Multiples_Sensitivity";#N/A,#N/A,FALSE,"Summary"}</definedName>
    <definedName name="gdfs" hidden="1">{#N/A,#N/A,FALSE,"Projections";#N/A,#N/A,FALSE,"Multiples Valuation";#N/A,#N/A,FALSE,"LBO";#N/A,#N/A,FALSE,"Multiples_Sensitivity";#N/A,#N/A,FALSE,"Summary"}</definedName>
    <definedName name="GDS" localSheetId="1" hidden="1">{#N/A,#N/A,FALSE,"Assessment";#N/A,#N/A,FALSE,"Staffing";#N/A,#N/A,FALSE,"Hires";#N/A,#N/A,FALSE,"Assumptions"}</definedName>
    <definedName name="GDS" hidden="1">{#N/A,#N/A,FALSE,"Assessment";#N/A,#N/A,FALSE,"Staffing";#N/A,#N/A,FALSE,"Hires";#N/A,#N/A,FALSE,"Assumptions"}</definedName>
    <definedName name="gdsa" localSheetId="1" hidden="1">{"'下期集計（10.27迄・速報値）'!$Q$16"}</definedName>
    <definedName name="gdsa" hidden="1">{"'下期集計（10.27迄・速報値）'!$Q$16"}</definedName>
    <definedName name="gdzb" localSheetId="1" hidden="1">{#N/A,#N/A,FALSE,"plan";#N/A,#N/A,FALSE,"history";#N/A,#N/A,FALSE,"Prodinv";#N/A,#N/A,FALSE,"HISTGRAPH"}</definedName>
    <definedName name="gdzb" hidden="1">{#N/A,#N/A,FALSE,"plan";#N/A,#N/A,FALSE,"history";#N/A,#N/A,FALSE,"Prodinv";#N/A,#N/A,FALSE,"HISTGRAPH"}</definedName>
    <definedName name="Ger_Oldsalcap" localSheetId="1">[7]rates!$D$20</definedName>
    <definedName name="Ger_Oldsalcap">#REF!</definedName>
    <definedName name="GF" localSheetId="1" hidden="1">{"WSQ1",#N/A,FALSE,"WRK P&amp;L -Qtr";"Q1ECG",#N/A,FALSE,"ECG P&amp;L -Qtr";"SRVQ1",#N/A,FALSE,"Server P&amp;L -Qtr";"Q1OPT",#N/A,FALSE,"Server Options P&amp;L -Qtr";"SOPSQ1",#N/A,FALSE,"SOPs P&amp;L -Qtr"}</definedName>
    <definedName name="GF" hidden="1">{"WSQ1",#N/A,FALSE,"WRK P&amp;L -Qtr";"Q1ECG",#N/A,FALSE,"ECG P&amp;L -Qtr";"SRVQ1",#N/A,FALSE,"Server P&amp;L -Qtr";"Q1OPT",#N/A,FALSE,"Server Options P&amp;L -Qtr";"SOPSQ1",#N/A,FALSE,"SOPs P&amp;L -Qtr"}</definedName>
    <definedName name="gfe" localSheetId="1" hidden="1">{"TotalMonth",#N/A,FALSE,"5DRoll-up";"TotalMonth",#N/A,FALSE,"546";"TotalMonth",#N/A,FALSE,"547";"TotalMonth",#N/A,FALSE,"551"}</definedName>
    <definedName name="gfe" hidden="1">{"TotalMonth",#N/A,FALSE,"5DRoll-up";"TotalMonth",#N/A,FALSE,"546";"TotalMonth",#N/A,FALSE,"547";"TotalMonth",#N/A,FALSE,"551"}</definedName>
    <definedName name="gFSFADAFSD" localSheetId="1" hidden="1">{#N/A,#N/A,FALSE,"BS 16";#N/A,#N/A,FALSE,"BS 16-A";#N/A,#N/A,FALSE,"BS 16-B";#N/A,#N/A,FALSE,"BS 16-C";#N/A,#N/A,FALSE,"NAO BS 16";#N/A,#N/A,FALSE,"Attach A (1998 Targets)"}</definedName>
    <definedName name="gFSFADAFSD" hidden="1">{#N/A,#N/A,FALSE,"BS 16";#N/A,#N/A,FALSE,"BS 16-A";#N/A,#N/A,FALSE,"BS 16-B";#N/A,#N/A,FALSE,"BS 16-C";#N/A,#N/A,FALSE,"NAO BS 16";#N/A,#N/A,FALSE,"Attach A (1998 Targets)"}</definedName>
    <definedName name="gfsngfnbx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fsngfnbx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g" localSheetId="1" hidden="1">{#N/A,#N/A,FALSE,"plan";#N/A,#N/A,FALSE,"history";#N/A,#N/A,FALSE,"Prodinv";#N/A,#N/A,FALSE,"HISTGRAPH"}</definedName>
    <definedName name="gg" hidden="1">{#N/A,#N/A,FALSE,"plan";#N/A,#N/A,FALSE,"history";#N/A,#N/A,FALSE,"Prodinv";#N/A,#N/A,FALSE,"HISTGRAPH"}</definedName>
    <definedName name="ggfn" localSheetId="1" hidden="1">{"WSQ1",#N/A,FALSE,"WRK P&amp;L -Qtr";"Q1ECG",#N/A,FALSE,"ECG P&amp;L -Qtr";"SRVQ1",#N/A,FALSE,"Server P&amp;L -Qtr";"Q1OPT",#N/A,FALSE,"Server Options P&amp;L -Qtr";"SOPSQ1",#N/A,FALSE,"SOPs P&amp;L -Qtr"}</definedName>
    <definedName name="ggfn" hidden="1">{"WSQ1",#N/A,FALSE,"WRK P&amp;L -Qtr";"Q1ECG",#N/A,FALSE,"ECG P&amp;L -Qtr";"SRVQ1",#N/A,FALSE,"Server P&amp;L -Qtr";"Q1OPT",#N/A,FALSE,"Server Options P&amp;L -Qtr";"SOPSQ1",#N/A,FALSE,"SOPs P&amp;L -Qtr"}</definedName>
    <definedName name="ggg"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g" localSheetId="1" hidden="1">{"Base Growth",#N/A,FALSE,"Summary";#N/A,#N/A,FALSE,"Variable ROA - 6% Growth";#N/A,#N/A,FALSE,"Variable O.I. - 6% GROWTH"}</definedName>
    <definedName name="gggg" hidden="1">{"Base Growth",#N/A,FALSE,"Summary";#N/A,#N/A,FALSE,"Variable ROA - 6% Growth";#N/A,#N/A,FALSE,"Variable O.I. - 6% GROWTH"}</definedName>
    <definedName name="ggggg" localSheetId="1" hidden="1">{"PG1",#N/A,FALSE,"AugFlashTemplate";"PG2",#N/A,FALSE,"AugFlashTemplate"}</definedName>
    <definedName name="ggggg" hidden="1">{"PG1",#N/A,FALSE,"AugFlashTemplate";"PG2",#N/A,FALSE,"AugFlashTemplate"}</definedName>
    <definedName name="gggggg" localSheetId="1" hidden="1">{"Max Proj",#N/A,FALSE,"Summary";#N/A,#N/A,FALSE,"Reconcile";#N/A,#N/A,FALSE,"Variable ROA - Max Proj";#N/A,#N/A,FALSE,"Variable O.I. - Max Proj"}</definedName>
    <definedName name="gggggg" hidden="1">{"Max Proj",#N/A,FALSE,"Summary";#N/A,#N/A,FALSE,"Reconcile";#N/A,#N/A,FALSE,"Variable ROA - Max Proj";#N/A,#N/A,FALSE,"Variable O.I. - Max Proj"}</definedName>
    <definedName name="ggggggg" localSheetId="1" hidden="1">{"Stretch",#N/A,FALSE,"Summary";#N/A,#N/A,FALSE,"Variable ROA - $98.8 Million";#N/A,#N/A,FALSE,"Variable O.I. - $98.8"}</definedName>
    <definedName name="ggggggg" hidden="1">{"Stretch",#N/A,FALSE,"Summary";#N/A,#N/A,FALSE,"Variable ROA - $98.8 Million";#N/A,#N/A,FALSE,"Variable O.I. - $98.8"}</definedName>
    <definedName name="gghghg" localSheetId="1" hidden="1">{"Data",#N/A,FALSE,"M_VGBUS3";"Graphs1",#N/A,FALSE,"M_VGBUS3";"Volume1",#N/A,FALSE,"M_VGBUS3";"Index1",#N/A,FALSE,"M_VGBUS3";"NUR1",#N/A,FALSE,"M_VGBUS3";"Return1",#N/A,FALSE,"M_VGBUS3";"Licencing1",#N/A,FALSE,"M_VGBUS3";"MFG1",#N/A,FALSE,"M_VGBUS3"}</definedName>
    <definedName name="gghghg" hidden="1">{"Data",#N/A,FALSE,"M_VGBUS3";"Graphs1",#N/A,FALSE,"M_VGBUS3";"Volume1",#N/A,FALSE,"M_VGBUS3";"Index1",#N/A,FALSE,"M_VGBUS3";"NUR1",#N/A,FALSE,"M_VGBUS3";"Return1",#N/A,FALSE,"M_VGBUS3";"Licencing1",#N/A,FALSE,"M_VGBUS3";"MFG1",#N/A,FALSE,"M_VGBUS3"}</definedName>
    <definedName name="ggrr" localSheetId="1" hidden="1">{#N/A,#N/A,FALSE,"CSLECS";#N/A,#N/A,FALSE,"CSLECSLRU";#N/A,#N/A,FALSE,"CSLECSDET"}</definedName>
    <definedName name="ggrr" hidden="1">{#N/A,#N/A,FALSE,"CSLECS";#N/A,#N/A,FALSE,"CSLECSLRU";#N/A,#N/A,FALSE,"CSLECSDET"}</definedName>
    <definedName name="GH" localSheetId="1" hidden="1">{"may96",#N/A,FALSE,"report"}</definedName>
    <definedName name="GH" hidden="1">{"may96",#N/A,FALSE,"report"}</definedName>
    <definedName name="ghg" localSheetId="1" hidden="1">{"WSQ1",#N/A,FALSE,"WRK P&amp;L -Qtr";"Q1ECG",#N/A,FALSE,"ECG P&amp;L -Qtr";"SRVQ1",#N/A,FALSE,"Server P&amp;L -Qtr";"Q1OPT",#N/A,FALSE,"Server Options P&amp;L -Qtr";"SOPSQ1",#N/A,FALSE,"SOPs P&amp;L -Qtr"}</definedName>
    <definedName name="ghg" hidden="1">{"WSQ1",#N/A,FALSE,"WRK P&amp;L -Qtr";"Q1ECG",#N/A,FALSE,"ECG P&amp;L -Qtr";"SRVQ1",#N/A,FALSE,"Server P&amp;L -Qtr";"Q1OPT",#N/A,FALSE,"Server Options P&amp;L -Qtr";"SOPSQ1",#N/A,FALSE,"SOPs P&amp;L -Qtr"}</definedName>
    <definedName name="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 localSheetId="1" hidden="1">{"WSQ1",#N/A,FALSE,"WRK P&amp;L -Qtr";"Q1ECG",#N/A,FALSE,"ECG P&amp;L -Qtr";"SRVQ1",#N/A,FALSE,"Server P&amp;L -Qtr";"Q1OPT",#N/A,FALSE,"Server Options P&amp;L -Qtr";"SOPSQ1",#N/A,FALSE,"SOPs P&amp;L -Qtr"}</definedName>
    <definedName name="ghghg" hidden="1">{"WSQ1",#N/A,FALSE,"WRK P&amp;L -Qtr";"Q1ECG",#N/A,FALSE,"ECG P&amp;L -Qtr";"SRVQ1",#N/A,FALSE,"Server P&amp;L -Qtr";"Q1OPT",#N/A,FALSE,"Server Options P&amp;L -Qtr";"SOPSQ1",#N/A,FALSE,"SOPs P&amp;L -Qtr"}</definedName>
    <definedName name="gh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HH" hidden="1">#REF!</definedName>
    <definedName name="ghm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hm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ip" localSheetId="1" hidden="1">{#VALUE!,#N/A,FALSE,0;#N/A,#N/A,FALSE,0;#N/A,#N/A,FALSE,0;#N/A,#N/A,FALSE,0;#N/A,#N/A,FALSE,0;#N/A,#N/A,FALSE,0;#N/A,#N/A,FALSE,0;#N/A,#N/A,FALSE,0;#N/A,#N/A,FALSE,0;#N/A,#N/A,FALSE,0;#N/A,#N/A,FALSE,0;#N/A,#N/A,FALSE,0;#N/A,#N/A,FALSE,0;#N/A,#N/A,FALSE,0;#N/A,#N/A,FALSE,0;#N/A,#N/A,FALSE,0;#N/A,#N/A,FALSE,0;#N/A,#N/A,FALSE,0;#N/A,#N/A,FALSE,0;#N/A,#N/A,FALSE,0}</definedName>
    <definedName name="gip" hidden="1">{#VALUE!,#N/A,FALSE,0;#N/A,#N/A,FALSE,0;#N/A,#N/A,FALSE,0;#N/A,#N/A,FALSE,0;#N/A,#N/A,FALSE,0;#N/A,#N/A,FALSE,0;#N/A,#N/A,FALSE,0;#N/A,#N/A,FALSE,0;#N/A,#N/A,FALSE,0;#N/A,#N/A,FALSE,0;#N/A,#N/A,FALSE,0;#N/A,#N/A,FALSE,0;#N/A,#N/A,FALSE,0;#N/A,#N/A,FALSE,0;#N/A,#N/A,FALSE,0;#N/A,#N/A,FALSE,0;#N/A,#N/A,FALSE,0;#N/A,#N/A,FALSE,0;#N/A,#N/A,FALSE,0;#N/A,#N/A,FALSE,0}</definedName>
    <definedName name="GlideChartMarker" hidden="1">"Chart!A1"</definedName>
    <definedName name="GlideDataMarker" hidden="1">"Data!A1"</definedName>
    <definedName name="GlideHiddenMarker" hidden="1">"Costcurvedata!A1"</definedName>
    <definedName name="GlideMaxCharts" hidden="1">7</definedName>
    <definedName name="GMAC" localSheetId="1" hidden="1">{#N/A,#N/A,FALSE,"Assessment";#N/A,#N/A,FALSE,"Staffing";#N/A,#N/A,FALSE,"Hires";#N/A,#N/A,FALSE,"Assumptions"}</definedName>
    <definedName name="GMAC" hidden="1">{#N/A,#N/A,FALSE,"Assessment";#N/A,#N/A,FALSE,"Staffing";#N/A,#N/A,FALSE,"Hires";#N/A,#N/A,FALSE,"Assumptions"}</definedName>
    <definedName name="gmk" localSheetId="1" hidden="1">{#N/A,#N/A,FALSE,"Assessment";#N/A,#N/A,FALSE,"Staffing";#N/A,#N/A,FALSE,"Hires";#N/A,#N/A,FALSE,"Assumptions"}</definedName>
    <definedName name="gmk" hidden="1">{#N/A,#N/A,FALSE,"Assessment";#N/A,#N/A,FALSE,"Staffing";#N/A,#N/A,FALSE,"Hires";#N/A,#N/A,FALSE,"Assumptions"}</definedName>
    <definedName name="greg" localSheetId="1" hidden="1">{#N/A,#N/A,FALSE,"Assessment";#N/A,#N/A,FALSE,"Staffing";#N/A,#N/A,FALSE,"Hires";#N/A,#N/A,FALSE,"Assumptions"}</definedName>
    <definedName name="greg" hidden="1">{#N/A,#N/A,FALSE,"Assessment";#N/A,#N/A,FALSE,"Staffing";#N/A,#N/A,FALSE,"Hires";#N/A,#N/A,FALSE,"Assumptions"}</definedName>
    <definedName name="gs" localSheetId="1" hidden="1">{"WSQ1",#N/A,FALSE,"WRK P&amp;L -Qtr";"Q1ECG",#N/A,FALSE,"ECG P&amp;L -Qtr";"SRVQ1",#N/A,FALSE,"Server P&amp;L -Qtr";"Q1OPT",#N/A,FALSE,"Server Options P&amp;L -Qtr";"SOPSQ1",#N/A,FALSE,"SOPs P&amp;L -Qtr"}</definedName>
    <definedName name="gs" hidden="1">{"WSQ1",#N/A,FALSE,"WRK P&amp;L -Qtr";"Q1ECG",#N/A,FALSE,"ECG P&amp;L -Qtr";"SRVQ1",#N/A,FALSE,"Server P&amp;L -Qtr";"Q1OPT",#N/A,FALSE,"Server Options P&amp;L -Qtr";"SOPSQ1",#N/A,FALSE,"SOPs P&amp;L -Qtr"}</definedName>
    <definedName name="gsdfgadfg" localSheetId="1" hidden="1">{#N/A,#N/A,FALSE,"WC OMM III";#N/A,#N/A,FALSE,"WC 1995 PLAN";#N/A,#N/A,FALSE,"WC 1995 ADJUSTED"}</definedName>
    <definedName name="gsdfgadfg" hidden="1">{#N/A,#N/A,FALSE,"WC OMM III";#N/A,#N/A,FALSE,"WC 1995 PLAN";#N/A,#N/A,FALSE,"WC 1995 ADJUSTED"}</definedName>
    <definedName name="gsgsgsg" localSheetId="1" hidden="1">{"WSQ1",#N/A,FALSE,"WRK P&amp;L -Qtr";"Q1ECG",#N/A,FALSE,"ECG P&amp;L -Qtr";"SRVQ1",#N/A,FALSE,"Server P&amp;L -Qtr";"Q1OPT",#N/A,FALSE,"Server Options P&amp;L -Qtr";"SOPSQ1",#N/A,FALSE,"SOPs P&amp;L -Qtr"}</definedName>
    <definedName name="gsgsgsg" hidden="1">{"WSQ1",#N/A,FALSE,"WRK P&amp;L -Qtr";"Q1ECG",#N/A,FALSE,"ECG P&amp;L -Qtr";"SRVQ1",#N/A,FALSE,"Server P&amp;L -Qtr";"Q1OPT",#N/A,FALSE,"Server Options P&amp;L -Qtr";"SOPSQ1",#N/A,FALSE,"SOPs P&amp;L -Qtr"}</definedName>
    <definedName name="gtgtg"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tgtg"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zdfg" localSheetId="1" hidden="1">{#N/A,#N/A,FALSE,"plan";#N/A,#N/A,FALSE,"history";#N/A,#N/A,FALSE,"Prodinv";#N/A,#N/A,FALSE,"HISTGRAPH"}</definedName>
    <definedName name="gzdfg" hidden="1">{#N/A,#N/A,FALSE,"plan";#N/A,#N/A,FALSE,"history";#N/A,#N/A,FALSE,"Prodinv";#N/A,#N/A,FALSE,"HISTGRAPH"}</definedName>
    <definedName name="gzdfg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zdfg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ｈ" localSheetId="1" hidden="1">{"'下期集計（10.27迄・速報値）'!$Q$16"}</definedName>
    <definedName name="ｈ" hidden="1">{"'下期集計（10.27迄・速報値）'!$Q$16"}</definedName>
    <definedName name="Ｈ16・１" localSheetId="1" hidden="1">{"'コメント'!$A$1:$C$37"}</definedName>
    <definedName name="Ｈ16・１" hidden="1">{"'コメント'!$A$1:$C$37"}</definedName>
    <definedName name="H16･1速報" localSheetId="1" hidden="1">{"'コメント'!$A$1:$C$37"}</definedName>
    <definedName name="H16･1速報" hidden="1">{"'コメント'!$A$1:$C$37"}</definedName>
    <definedName name="hah" localSheetId="1" hidden="1">{0,0,0,0;0,0,0,0;0,0,0,0;0,0,0,0;0,0,0,0;0,0,0,0;0,0,0,0;0,0,0,0;0,0,0,0;0,0,0,0;0,0,0,0;0,0,0,0;0,#VALUE!,0,0;0,0,0,0;0,0,0,0;0,0,0,0;4.02506300418233E-305,0,0,0;0,0,0,0;3.33761291040418E-308,5.56268889233185E-308,8.90030392771069E-308,1.55755255047865E-307;2.6700903295667E-307,4.45015111635219E-307,0,0}</definedName>
    <definedName name="hah" hidden="1">{0,0,0,0;0,0,0,0;0,0,0,0;0,0,0,0;0,0,0,0;0,0,0,0;0,0,0,0;0,0,0,0;0,0,0,0;0,0,0,0;0,0,0,0;0,0,0,0;0,#VALUE!,0,0;0,0,0,0;0,0,0,0;0,0,0,0;4.02506300418233E-305,0,0,0;0,0,0,0;3.33761291040418E-308,5.56268889233185E-308,8.90030392771069E-308,1.55755255047865E-307;2.6700903295667E-307,4.45015111635219E-307,0,0}</definedName>
    <definedName name="harry" localSheetId="1" hidden="1">{#N/A,#N/A,FALSE,"Index";"Stmts_Qtrs",#N/A,FALSE,"Summary";"Stmts_24 mo",#N/A,FALSE,"Summary";"Summary_24",#N/A,FALSE,"Revenue";"Month_24",#N/A,FALSE,"Engineering";"Month_24",#N/A,FALSE,"Marketing";"Month_24",#N/A,FALSE,"G &amp; A";"Month_24",#N/A,FALSE,"Manufacturing"}</definedName>
    <definedName name="harry" hidden="1">{#N/A,#N/A,FALSE,"Index";"Stmts_Qtrs",#N/A,FALSE,"Summary";"Stmts_24 mo",#N/A,FALSE,"Summary";"Summary_24",#N/A,FALSE,"Revenue";"Month_24",#N/A,FALSE,"Engineering";"Month_24",#N/A,FALSE,"Marketing";"Month_24",#N/A,FALSE,"G &amp; A";"Month_24",#N/A,FALSE,"Manufacturing"}</definedName>
    <definedName name="harry_1" localSheetId="1" hidden="1">{#N/A,#N/A,FALSE,"Index";"Stmts_Qtrs",#N/A,FALSE,"Summary";"Stmts_24 mo",#N/A,FALSE,"Summary";"Summary_24",#N/A,FALSE,"Revenue";"Month_24",#N/A,FALSE,"Engineering";"Month_24",#N/A,FALSE,"Marketing";"Month_24",#N/A,FALSE,"G &amp; A";"Month_24",#N/A,FALSE,"Manufacturing"}</definedName>
    <definedName name="harry_1" hidden="1">{#N/A,#N/A,FALSE,"Index";"Stmts_Qtrs",#N/A,FALSE,"Summary";"Stmts_24 mo",#N/A,FALSE,"Summary";"Summary_24",#N/A,FALSE,"Revenue";"Month_24",#N/A,FALSE,"Engineering";"Month_24",#N/A,FALSE,"Marketing";"Month_24",#N/A,FALSE,"G &amp; A";"Month_24",#N/A,FALSE,"Manufacturing"}</definedName>
    <definedName name="hb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b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dsg" localSheetId="1" hidden="1">{0,0,0,0;0,0,0,FALSE;0,0,0,0}</definedName>
    <definedName name="hdsg" hidden="1">{0,0,0,0;0,0,0,FALSE;0,0,0,0}</definedName>
    <definedName name="hello" localSheetId="1" hidden="1">{"Title Page",#N/A,FALSE,"title page";"Operating Expenses",#N/A,FALSE,"Operating Exp";"Capital Expenses",#N/A,FALSE,"Capital Exp"}</definedName>
    <definedName name="hello" hidden="1">{"Title Page",#N/A,FALSE,"title page";"Operating Expenses",#N/A,FALSE,"Operating Exp";"Capital Expenses",#N/A,FALSE,"Capital Exp"}</definedName>
    <definedName name="hello_1" localSheetId="1" hidden="1">{"Title Page",#N/A,FALSE,"title page";"Operating Expenses",#N/A,FALSE,"Operating Exp";"Capital Expenses",#N/A,FALSE,"Capital Exp"}</definedName>
    <definedName name="hello_1" hidden="1">{"Title Page",#N/A,FALSE,"title page";"Operating Expenses",#N/A,FALSE,"Operating Exp";"Capital Expenses",#N/A,FALSE,"Capital Exp"}</definedName>
    <definedName name="HELP" localSheetId="1" hidden="1">{#N/A,#N/A,FALSE,"May_TAZ"}</definedName>
    <definedName name="HELP" hidden="1">{#N/A,#N/A,FALSE,"May_TAZ"}</definedName>
    <definedName name="HELP_1" localSheetId="1" hidden="1">{#N/A,#N/A,FALSE,"May_TAZ"}</definedName>
    <definedName name="HELP_1" hidden="1">{#N/A,#N/A,FALSE,"May_TAZ"}</definedName>
    <definedName name="help1" localSheetId="1" hidden="1">{#N/A,#N/A,FALSE,"EXIT";#N/A,#N/A,FALSE,"Issue";#N/A,#N/A,FALSE,"Summary";#N/A,#N/A,FALSE,"Detail";#N/A,#N/A,FALSE,"Attendance"}</definedName>
    <definedName name="help1" hidden="1">{#N/A,#N/A,FALSE,"EXIT";#N/A,#N/A,FALSE,"Issue";#N/A,#N/A,FALSE,"Summary";#N/A,#N/A,FALSE,"Detail";#N/A,#N/A,FALSE,"Attendance"}</definedName>
    <definedName name="helpa" localSheetId="1" hidden="1">{#N/A,#N/A,FALSE,"EXIT";#N/A,#N/A,FALSE,"Issue";#N/A,#N/A,FALSE,"Summary";#N/A,#N/A,FALSE,"Detail";#N/A,#N/A,FALSE,"Attendance"}</definedName>
    <definedName name="helpa" hidden="1">{#N/A,#N/A,FALSE,"EXIT";#N/A,#N/A,FALSE,"Issue";#N/A,#N/A,FALSE,"Summary";#N/A,#N/A,FALSE,"Detail";#N/A,#N/A,FALSE,"Attendance"}</definedName>
    <definedName name="HGGHHG" hidden="1">#REF!</definedName>
    <definedName name="hgh" localSheetId="1" hidden="1">{#N/A,#N/A,FALSE,"plan";#N/A,#N/A,FALSE,"history";#N/A,#N/A,FALSE,"Prodinv";#N/A,#N/A,FALSE,"HISTGRAPH"}</definedName>
    <definedName name="hgh" hidden="1">{#N/A,#N/A,FALSE,"plan";#N/A,#N/A,FALSE,"history";#N/A,#N/A,FALSE,"Prodinv";#N/A,#N/A,FALSE,"HISTGRAPH"}</definedName>
    <definedName name="hh" localSheetId="1" hidden="1">{#N/A,#N/A,FALSE,"EXIT";#N/A,#N/A,FALSE,"Issue";#N/A,#N/A,FALSE,"Summary";#N/A,#N/A,FALSE,"Detail";#N/A,#N/A,FALSE,"Attendance"}</definedName>
    <definedName name="hh" hidden="1">{#N/A,#N/A,FALSE,"EXIT";#N/A,#N/A,FALSE,"Issue";#N/A,#N/A,FALSE,"Summary";#N/A,#N/A,FALSE,"Detail";#N/A,#N/A,FALSE,"Attendance"}</definedName>
    <definedName name="hhhh" localSheetId="1" hidden="1">{#N/A,#N/A,FALSE,"Assessment";#N/A,#N/A,FALSE,"Staffing";#N/A,#N/A,FALSE,"Hires";#N/A,#N/A,FALSE,"Assumptions"}</definedName>
    <definedName name="hhhh" hidden="1">{#N/A,#N/A,FALSE,"Assessment";#N/A,#N/A,FALSE,"Staffing";#N/A,#N/A,FALSE,"Hires";#N/A,#N/A,FALSE,"Assumptions"}</definedName>
    <definedName name="hhu" localSheetId="1" hidden="1">{#N/A,#N/A,FALSE,"TEL Monthly Inc";#N/A,#N/A,FALSE,"TEL REVENUE";#N/A,#N/A,FALSE,"Tel - Manpower";#N/A,#N/A,FALSE,"Tel Sales Support";#N/A,#N/A,FALSE,"SI - TELCO";#N/A,#N/A,FALSE,"Sales - Telco";#N/A,#N/A,FALSE,"Tel - Mktg";#N/A,#N/A,FALSE,"Tel - Mktg"}</definedName>
    <definedName name="hhu" hidden="1">{#N/A,#N/A,FALSE,"TEL Monthly Inc";#N/A,#N/A,FALSE,"TEL REVENUE";#N/A,#N/A,FALSE,"Tel - Manpower";#N/A,#N/A,FALSE,"Tel Sales Support";#N/A,#N/A,FALSE,"SI - TELCO";#N/A,#N/A,FALSE,"Sales - Telco";#N/A,#N/A,FALSE,"Tel - Mktg";#N/A,#N/A,FALSE,"Tel - Mktg"}</definedName>
    <definedName name="hi" localSheetId="1" hidden="1">{"Base Growth",#N/A,FALSE,"Summary";#N/A,#N/A,FALSE,"Variable ROA - 6% Growth";#N/A,#N/A,FALSE,"Variable O.I. - 6% GROWTH"}</definedName>
    <definedName name="hi" hidden="1">{"Base Growth",#N/A,FALSE,"Summary";#N/A,#N/A,FALSE,"Variable ROA - 6% Growth";#N/A,#N/A,FALSE,"Variable O.I. - 6% GROWTH"}</definedName>
    <definedName name="HiddenRows" hidden="1">#REF!</definedName>
    <definedName name="hjhjfg" localSheetId="1" hidden="1">{"PG1",#N/A,FALSE,"AugFlashTemplate";"PG2",#N/A,FALSE,"AugFlashTemplate"}</definedName>
    <definedName name="hjhjfg" hidden="1">{"PG1",#N/A,FALSE,"AugFlashTemplate";"PG2",#N/A,FALSE,"AugFlashTemplate"}</definedName>
    <definedName name="hjhjhj" localSheetId="1" hidden="1">{#N/A,#N/A,FALSE,"Index";"Stmts_Qtrs",#N/A,FALSE,"Summary";"Stmts_24 mo",#N/A,FALSE,"Summary";"Summary_24",#N/A,FALSE,"Revenue";"Month_24",#N/A,FALSE,"Engineering";"Month_24",#N/A,FALSE,"Marketing";"Month_24",#N/A,FALSE,"G &amp; A";"Month_24",#N/A,FALSE,"Manufacturing"}</definedName>
    <definedName name="hjhjhj" hidden="1">{#N/A,#N/A,FALSE,"Index";"Stmts_Qtrs",#N/A,FALSE,"Summary";"Stmts_24 mo",#N/A,FALSE,"Summary";"Summary_24",#N/A,FALSE,"Revenue";"Month_24",#N/A,FALSE,"Engineering";"Month_24",#N/A,FALSE,"Marketing";"Month_24",#N/A,FALSE,"G &amp; A";"Month_24",#N/A,FALSE,"Manufacturing"}</definedName>
    <definedName name="hjhjhj_1" localSheetId="1" hidden="1">{#N/A,#N/A,FALSE,"Index";"Stmts_Qtrs",#N/A,FALSE,"Summary";"Stmts_24 mo",#N/A,FALSE,"Summary";"Summary_24",#N/A,FALSE,"Revenue";"Month_24",#N/A,FALSE,"Engineering";"Month_24",#N/A,FALSE,"Marketing";"Month_24",#N/A,FALSE,"G &amp; A";"Month_24",#N/A,FALSE,"Manufacturing"}</definedName>
    <definedName name="hjhjhj_1" hidden="1">{#N/A,#N/A,FALSE,"Index";"Stmts_Qtrs",#N/A,FALSE,"Summary";"Stmts_24 mo",#N/A,FALSE,"Summary";"Summary_24",#N/A,FALSE,"Revenue";"Month_24",#N/A,FALSE,"Engineering";"Month_24",#N/A,FALSE,"Marketing";"Month_24",#N/A,FALSE,"G &amp; A";"Month_24",#N/A,FALSE,"Manufacturing"}</definedName>
    <definedName name="hjyny" localSheetId="1" hidden="1">{#N/A,#N/A,FALSE,"TSUM";#N/A,#N/A,FALSE,"shares";#N/A,#N/A,FALSE,"earnout";#N/A,#N/A,FALSE,"Heaty";#N/A,#N/A,FALSE,"self-tend";#N/A,#N/A,FALSE,"self-sum"}</definedName>
    <definedName name="hjyny" hidden="1">{#N/A,#N/A,FALSE,"TSUM";#N/A,#N/A,FALSE,"shares";#N/A,#N/A,FALSE,"earnout";#N/A,#N/A,FALSE,"Heaty";#N/A,#N/A,FALSE,"self-tend";#N/A,#N/A,FALSE,"self-sum"}</definedName>
    <definedName name="hmhjh" localSheetId="1" hidden="1">{"WSQ1",#N/A,FALSE,"WRK P&amp;L -Qtr";"Q1ECG",#N/A,FALSE,"ECG P&amp;L -Qtr";"SRVQ1",#N/A,FALSE,"Server P&amp;L -Qtr";"Q1OPT",#N/A,FALSE,"Server Options P&amp;L -Qtr";"SOPSQ1",#N/A,FALSE,"SOPs P&amp;L -Qtr"}</definedName>
    <definedName name="hmhjh" hidden="1">{"WSQ1",#N/A,FALSE,"WRK P&amp;L -Qtr";"Q1ECG",#N/A,FALSE,"ECG P&amp;L -Qtr";"SRVQ1",#N/A,FALSE,"Server P&amp;L -Qtr";"Q1OPT",#N/A,FALSE,"Server Options P&amp;L -Qtr";"SOPSQ1",#N/A,FALSE,"SOPs P&amp;L -Qtr"}</definedName>
    <definedName name="hn.ExtDb" hidden="1">FALSE</definedName>
    <definedName name="hn.ModelType" hidden="1">"DEAL"</definedName>
    <definedName name="hn.ModelVersion" hidden="1">1</definedName>
    <definedName name="hn.NoUpload" hidden="1">0</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d_1" localSheetId="1" hidden="1">{#N/A,#N/A,FALSE,"TS";#N/A,#N/A,FALSE,"Combo";#N/A,#N/A,FALSE,"FAIR";#N/A,#N/A,FALSE,"RBC";#N/A,#N/A,FALSE,"xxxx";#N/A,#N/A,FALSE,"A_D";#N/A,#N/A,FALSE,"WACC";#N/A,#N/A,FALSE,"DCF";#N/A,#N/A,FALSE,"LBO";#N/A,#N/A,FALSE,"AcqMults";#N/A,#N/A,FALSE,"CompMults"}</definedName>
    <definedName name="hod_1" hidden="1">{#N/A,#N/A,FALSE,"TS";#N/A,#N/A,FALSE,"Combo";#N/A,#N/A,FALSE,"FAIR";#N/A,#N/A,FALSE,"RBC";#N/A,#N/A,FALSE,"xxxx";#N/A,#N/A,FALSE,"A_D";#N/A,#N/A,FALSE,"WACC";#N/A,#N/A,FALSE,"DCF";#N/A,#N/A,FALSE,"LBO";#N/A,#N/A,FALSE,"AcqMults";#N/A,#N/A,FALSE,"CompMults"}</definedName>
    <definedName name="hoja2" localSheetId="1" hidden="1">{#N/A,#N/A,FALSE,"EWO Sheet1";#N/A,#N/A,FALSE,"EWO Sheet2";#N/A,#N/A,FALSE,"Financial Worksheet"}</definedName>
    <definedName name="hoja2" hidden="1">{#N/A,#N/A,FALSE,"EWO Sheet1";#N/A,#N/A,FALSE,"EWO Sheet2";#N/A,#N/A,FALSE,"Financial Worksheet"}</definedName>
    <definedName name="HOME" localSheetId="1" hidden="1">{#N/A,#N/A,FALSE,"Assessment";#N/A,#N/A,FALSE,"Staffing";#N/A,#N/A,FALSE,"Hires";#N/A,#N/A,FALSE,"Assumptions"}</definedName>
    <definedName name="HOME" hidden="1">{#N/A,#N/A,FALSE,"Assessment";#N/A,#N/A,FALSE,"Staffing";#N/A,#N/A,FALSE,"Hires";#N/A,#N/A,FALSE,"Assumptions"}</definedName>
    <definedName name="HOME_1" localSheetId="1" hidden="1">{#N/A,#N/A,FALSE,"Assessment";#N/A,#N/A,FALSE,"Staffing";#N/A,#N/A,FALSE,"Hires";#N/A,#N/A,FALSE,"Assumptions"}</definedName>
    <definedName name="HOME_1" hidden="1">{#N/A,#N/A,FALSE,"Assessment";#N/A,#N/A,FALSE,"Staffing";#N/A,#N/A,FALSE,"Hires";#N/A,#N/A,FALSE,"Assumptions"}</definedName>
    <definedName name="HOMFE" localSheetId="1" hidden="1">{#N/A,#N/A,FALSE,"Assessment";#N/A,#N/A,FALSE,"Staffing";#N/A,#N/A,FALSE,"Hires";#N/A,#N/A,FALSE,"Assumptions"}</definedName>
    <definedName name="HOMFE" hidden="1">{#N/A,#N/A,FALSE,"Assessment";#N/A,#N/A,FALSE,"Staffing";#N/A,#N/A,FALSE,"Hires";#N/A,#N/A,FALSE,"Assumptions"}</definedName>
    <definedName name="HOMFE_1" localSheetId="1" hidden="1">{#N/A,#N/A,FALSE,"Assessment";#N/A,#N/A,FALSE,"Staffing";#N/A,#N/A,FALSE,"Hires";#N/A,#N/A,FALSE,"Assumptions"}</definedName>
    <definedName name="HOMFE_1" hidden="1">{#N/A,#N/A,FALSE,"Assessment";#N/A,#N/A,FALSE,"Staffing";#N/A,#N/A,FALSE,"Hires";#N/A,#N/A,FALSE,"Assumptions"}</definedName>
    <definedName name="houy" localSheetId="1" hidden="1">{#N/A,#N/A,FALSE,"AD_Purchase";#N/A,#N/A,FALSE,"Credit";#N/A,#N/A,FALSE,"PF Acquisition";#N/A,#N/A,FALSE,"PF Offering"}</definedName>
    <definedName name="houy" hidden="1">{#N/A,#N/A,FALSE,"AD_Purchase";#N/A,#N/A,FALSE,"Credit";#N/A,#N/A,FALSE,"PF Acquisition";#N/A,#N/A,FALSE,"PF Offering"}</definedName>
    <definedName name="houy_1" localSheetId="1" hidden="1">{#N/A,#N/A,FALSE,"AD_Purchase";#N/A,#N/A,FALSE,"Credit";#N/A,#N/A,FALSE,"PF Acquisition";#N/A,#N/A,FALSE,"PF Offering"}</definedName>
    <definedName name="houy_1" hidden="1">{#N/A,#N/A,FALSE,"AD_Purchase";#N/A,#N/A,FALSE,"Credit";#N/A,#N/A,FALSE,"PF Acquisition";#N/A,#N/A,FALSE,"PF Offering"}</definedName>
    <definedName name="houy2" localSheetId="1" hidden="1">{#N/A,#N/A,FALSE,"AD_Purchase";#N/A,#N/A,FALSE,"Credit";#N/A,#N/A,FALSE,"PF Acquisition";#N/A,#N/A,FALSE,"PF Offering"}</definedName>
    <definedName name="houy2" hidden="1">{#N/A,#N/A,FALSE,"AD_Purchase";#N/A,#N/A,FALSE,"Credit";#N/A,#N/A,FALSE,"PF Acquisition";#N/A,#N/A,FALSE,"PF Offering"}</definedName>
    <definedName name="hra" localSheetId="1" hidden="1">{"WSQ1",#N/A,FALSE,"WRK P&amp;L -Qtr";"Q1ECG",#N/A,FALSE,"ECG P&amp;L -Qtr";"SRVQ1",#N/A,FALSE,"Server P&amp;L -Qtr";"Q1OPT",#N/A,FALSE,"Server Options P&amp;L -Qtr";"SOPSQ1",#N/A,FALSE,"SOPs P&amp;L -Qtr"}</definedName>
    <definedName name="hra" hidden="1">{"WSQ1",#N/A,FALSE,"WRK P&amp;L -Qtr";"Q1ECG",#N/A,FALSE,"ECG P&amp;L -Qtr";"SRVQ1",#N/A,FALSE,"Server P&amp;L -Qtr";"Q1OPT",#N/A,FALSE,"Server Options P&amp;L -Qtr";"SOPSQ1",#N/A,FALSE,"SOPs P&amp;L -Qtr"}</definedName>
    <definedName name="hrsrs" localSheetId="1" hidden="1">{"PG1",#N/A,FALSE,"AugFlashTemplate";"PG2",#N/A,FALSE,"AugFlashTemplate"}</definedName>
    <definedName name="hrsrs" hidden="1">{"PG1",#N/A,FALSE,"AugFlashTemplate";"PG2",#N/A,FALSE,"AugFlashTemplate"}</definedName>
    <definedName name="HTM_Control" localSheetId="1" hidden="1">{"'下期集計（10.27迄・速報値）'!$Q$16"}</definedName>
    <definedName name="HTM_Control" hidden="1">{"'下期集計（10.27迄・速報値）'!$Q$16"}</definedName>
    <definedName name="ＨＴＭＬ" localSheetId="1" hidden="1">{"'コメント'!$A$1:$C$37"}</definedName>
    <definedName name="ＨＴＭＬ" hidden="1">{"'コメント'!$A$1:$C$37"}</definedName>
    <definedName name="HTML_CodePage" hidden="1">1252</definedName>
    <definedName name="HTML_Control" localSheetId="1" hidden="1">{"'Inventory &amp; Anal-Cur Wkbk'!$A$7:$AP$71"}</definedName>
    <definedName name="HTML_Control" hidden="1">{"'Inventory &amp; Anal-Cur Wkbk'!$A$7:$AP$71"}</definedName>
    <definedName name="HTML_Control_1" localSheetId="1" hidden="1">{"'Form'!$A$2:$J$81"}</definedName>
    <definedName name="HTML_Control_1" hidden="1">{"'Form'!$A$2:$J$81"}</definedName>
    <definedName name="HTML_Control_Cot" localSheetId="1" hidden="1">{"'Gadsden-@'!$A$1:$K$35"}</definedName>
    <definedName name="HTML_Control_Cot" hidden="1">{"'Gadsden-@'!$A$1:$K$35"}</definedName>
    <definedName name="HTML_Description" hidden="1">"All ScooterBug and original AMG Parks"</definedName>
    <definedName name="HTML_Email" hidden="1">"cmeehan@scooterbug.com"</definedName>
    <definedName name="HTML_Header" hidden="1">"Current Contracte Equipment Quantities"</definedName>
    <definedName name="HTML_LastUpdate" hidden="1">"3/15/01"</definedName>
    <definedName name="HTML_LineAfter" hidden="1">TRUE</definedName>
    <definedName name="HTML_LineBefore" hidden="1">TRUE</definedName>
    <definedName name="HTML_Name" hidden="1">"Chris Meehan"</definedName>
    <definedName name="HTML_OBDlg2" hidden="1">TRUE</definedName>
    <definedName name="HTML_OBDlg4" hidden="1">TRUE</definedName>
    <definedName name="HTML_OS" hidden="1">1</definedName>
    <definedName name="HTML_PathFile" hidden="1">"H:\CRSD\Look Ahead\newquick.htm"</definedName>
    <definedName name="HTML_PathFileMac" hidden="1">"Powerbook G3:Documents:Core Docs 8600:Excel DOCUMENTS:STROLLER BUS:Admin/Other:Stroller Inventory Wkst:Contract Equip and Data.html"</definedName>
    <definedName name="HTML_Title" hidden="1">"Contract Equipment-Parks"</definedName>
    <definedName name="HTML1_1" hidden="1">"[FCST1719.XLS]Feuil1!$A$1:$Q$26"</definedName>
    <definedName name="HTML1_10" hidden="1">""</definedName>
    <definedName name="HTML1_11" hidden="1">1</definedName>
    <definedName name="HTML1_12" hidden="1">"C:\Mes documents\Renaud Collery\Fw51\MyHTML.htm"</definedName>
    <definedName name="HTML1_13" hidden="1">#N/A</definedName>
    <definedName name="HTML1_14" hidden="1">#N/A</definedName>
    <definedName name="HTML1_15" hidden="1">#N/A</definedName>
    <definedName name="HTML1_2" hidden="1">1</definedName>
    <definedName name="HTML1_3" hidden="1">"FCST1719.XLS"</definedName>
    <definedName name="HTML1_4" hidden="1">"Feuil1"</definedName>
    <definedName name="HTML1_5" hidden="1">""</definedName>
    <definedName name="HTML1_6" hidden="1">-4146</definedName>
    <definedName name="HTML1_7" hidden="1">-4146</definedName>
    <definedName name="HTML1_8" hidden="1">"24/01/1999"</definedName>
    <definedName name="HTML1_9" hidden="1">"Prince Thierry   Business Planning Manager"</definedName>
    <definedName name="HTML2_1" hidden="1">"'[MASTERPL.XLS]CNMS (3)'!$A$1:$E$113"</definedName>
    <definedName name="HTML2_10" hidden="1">""</definedName>
    <definedName name="HTML2_11" hidden="1">-4146</definedName>
    <definedName name="HTML2_12" hidden="1">"D:\ANNCFILE\102196\cnms.htm"</definedName>
    <definedName name="HTML2_2" hidden="1">1</definedName>
    <definedName name="HTML2_3" hidden="1">"MASTERPL"</definedName>
    <definedName name="HTML2_4" hidden="1">"CNMS (3)"</definedName>
    <definedName name="HTML2_5" hidden="1">""</definedName>
    <definedName name="HTML2_6" hidden="1">-4146</definedName>
    <definedName name="HTML2_7" hidden="1">-4146</definedName>
    <definedName name="HTML2_8" hidden="1">"10/4/96"</definedName>
    <definedName name="HTML2_9" hidden="1">"Rhonda Jones"</definedName>
    <definedName name="HTML3_1" hidden="1">"'[MASTERPL.XLS]CNMS (3)'!$A$2:$E$113"</definedName>
    <definedName name="HTML3_10" hidden="1">""</definedName>
    <definedName name="HTML3_11" hidden="1">-4146</definedName>
    <definedName name="HTML3_12" hidden="1">"D:\ANNCFILE\102196\cnms.htm"</definedName>
    <definedName name="HTML3_2" hidden="1">1</definedName>
    <definedName name="HTML3_3" hidden="1">"MASTERPL"</definedName>
    <definedName name="HTML3_4" hidden="1">"CNMS (3)"</definedName>
    <definedName name="HTML3_5" hidden="1">""</definedName>
    <definedName name="HTML3_6" hidden="1">-4146</definedName>
    <definedName name="HTML3_7" hidden="1">-4146</definedName>
    <definedName name="HTML3_8" hidden="1">"10/4/96"</definedName>
    <definedName name="HTML3_9" hidden="1">"Rhonda Jones"</definedName>
    <definedName name="HTMLCount" hidden="1">1</definedName>
    <definedName name="htre" localSheetId="1" hidden="1">{"WSQ1",#N/A,FALSE,"WRK P&amp;L -Qtr";"Q1ECG",#N/A,FALSE,"ECG P&amp;L -Qtr";"SRVQ1",#N/A,FALSE,"Server P&amp;L -Qtr";"Q1OPT",#N/A,FALSE,"Server Options P&amp;L -Qtr";"SOPSQ1",#N/A,FALSE,"SOPs P&amp;L -Qtr"}</definedName>
    <definedName name="htre" hidden="1">{"WSQ1",#N/A,FALSE,"WRK P&amp;L -Qtr";"Q1ECG",#N/A,FALSE,"ECG P&amp;L -Qtr";"SRVQ1",#N/A,FALSE,"Server P&amp;L -Qtr";"Q1OPT",#N/A,FALSE,"Server Options P&amp;L -Qtr";"SOPSQ1",#N/A,FALSE,"SOPs P&amp;L -Qtr"}</definedName>
    <definedName name="huh" localSheetId="1" hidden="1">{"Fcst by Qtr Full",#N/A,FALSE,"Tot PalmPalm";"Fcst by Qtr Full",#N/A,FALSE,"Tot Device";"Fcst by Qtr Full",#N/A,FALSE,"Platform";"Fcst by Qtr Full",#N/A,FALSE,"Palm.Net";"Fcst by Qtr Full",#N/A,FALSE,"Elim"}</definedName>
    <definedName name="huh" hidden="1">{"Fcst by Qtr Full",#N/A,FALSE,"Tot PalmPalm";"Fcst by Qtr Full",#N/A,FALSE,"Tot Device";"Fcst by Qtr Full",#N/A,FALSE,"Platform";"Fcst by Qtr Full",#N/A,FALSE,"Palm.Net";"Fcst by Qtr Full",#N/A,FALSE,"Elim"}</definedName>
    <definedName name="huh_1" localSheetId="1" hidden="1">{"Fcst by Qtr Full",#N/A,FALSE,"Tot PalmPalm";"Fcst by Qtr Full",#N/A,FALSE,"Tot Device";"Fcst by Qtr Full",#N/A,FALSE,"Platform";"Fcst by Qtr Full",#N/A,FALSE,"Palm.Net";"Fcst by Qtr Full",#N/A,FALSE,"Elim"}</definedName>
    <definedName name="huh_1" hidden="1">{"Fcst by Qtr Full",#N/A,FALSE,"Tot PalmPalm";"Fcst by Qtr Full",#N/A,FALSE,"Tot Device";"Fcst by Qtr Full",#N/A,FALSE,"Platform";"Fcst by Qtr Full",#N/A,FALSE,"Palm.Net";"Fcst by Qtr Full",#N/A,FALSE,"Elim"}</definedName>
    <definedName name="hzse" localSheetId="1" hidden="1">{"WSQ1",#N/A,FALSE,"WRK P&amp;L -Qtr";"Q1ECG",#N/A,FALSE,"ECG P&amp;L -Qtr";"SRVQ1",#N/A,FALSE,"Server P&amp;L -Qtr";"Q1OPT",#N/A,FALSE,"Server Options P&amp;L -Qtr";"SOPSQ1",#N/A,FALSE,"SOPs P&amp;L -Qtr"}</definedName>
    <definedName name="hzse" hidden="1">{"WSQ1",#N/A,FALSE,"WRK P&amp;L -Qtr";"Q1ECG",#N/A,FALSE,"ECG P&amp;L -Qtr";"SRVQ1",#N/A,FALSE,"Server P&amp;L -Qtr";"Q1OPT",#N/A,FALSE,"Server Options P&amp;L -Qtr";"SOPSQ1",#N/A,FALSE,"SOPs P&amp;L -Qtr"}</definedName>
    <definedName name="i" localSheetId="1" hidden="1">{"WSQ1",#N/A,FALSE,"WRK P&amp;L -Qtr";"Q1ECG",#N/A,FALSE,"ECG P&amp;L -Qtr";"SRVQ1",#N/A,FALSE,"Server P&amp;L -Qtr";"Q1OPT",#N/A,FALSE,"Server Options P&amp;L -Qtr";"SOPSQ1",#N/A,FALSE,"SOPs P&amp;L -Qtr"}</definedName>
    <definedName name="i" hidden="1">{"WSQ1",#N/A,FALSE,"WRK P&amp;L -Qtr";"Q1ECG",#N/A,FALSE,"ECG P&amp;L -Qtr";"SRVQ1",#N/A,FALSE,"Server P&amp;L -Qtr";"Q1OPT",#N/A,FALSE,"Server Options P&amp;L -Qtr";"SOPSQ1",#N/A,FALSE,"SOPs P&amp;L -Qtr"}</definedName>
    <definedName name="iffy"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localSheetId="1" hidden="1">{#N/A,#N/A,FALSE,"EXIT";#N/A,#N/A,FALSE,"Issue";#N/A,#N/A,FALSE,"Summary";#N/A,#N/A,FALSE,"Detail";#N/A,#N/A,FALSE,"Attendance"}</definedName>
    <definedName name="ii" hidden="1">{#N/A,#N/A,FALSE,"EXIT";#N/A,#N/A,FALSE,"Issue";#N/A,#N/A,FALSE,"Summary";#N/A,#N/A,FALSE,"Detail";#N/A,#N/A,FALSE,"Attendance"}</definedName>
    <definedName name="IIII" localSheetId="1" hidden="1">{#N/A,#N/A,FALSE,"Umsatz 99";#N/A,#N/A,FALSE,"ER 99 "}</definedName>
    <definedName name="IIII" hidden="1">{#N/A,#N/A,FALSE,"Umsatz 99";#N/A,#N/A,FALSE,"ER 99 "}</definedName>
    <definedName name="ijkj" localSheetId="1" hidden="1">{#N/A,#N/A,FALSE,"EXIT";#N/A,#N/A,FALSE,"Issues";#N/A,#N/A,FALSE,"Summary";#N/A,#N/A,FALSE,"Detail";#N/A,#N/A,FALSE,"Attendance"}</definedName>
    <definedName name="ijkj" hidden="1">{#N/A,#N/A,FALSE,"EXIT";#N/A,#N/A,FALSE,"Issues";#N/A,#N/A,FALSE,"Summary";#N/A,#N/A,FALSE,"Detail";#N/A,#N/A,FALSE,"Attendance"}</definedName>
    <definedName name="ijn" localSheetId="1" hidden="1">{#N/A,#N/A,FALSE,"AD_Purchase";#N/A,#N/A,FALSE,"Credit";#N/A,#N/A,FALSE,"PF Acquisition";#N/A,#N/A,FALSE,"PF Offering"}</definedName>
    <definedName name="ijn" hidden="1">{#N/A,#N/A,FALSE,"AD_Purchase";#N/A,#N/A,FALSE,"Credit";#N/A,#N/A,FALSE,"PF Acquisition";#N/A,#N/A,FALSE,"PF Offering"}</definedName>
    <definedName name="IKA"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IKA" hidden="1">{#N/A,#N/A,TRUE,"COVER2";#N/A,#N/A,TRUE,"AGENDA";#N/A,#N/A,TRUE,"Cover";#N/A,#N/A,TRUE,"4M";#N/A,#N/A,TRUE,"FLP&amp;L4M";#N/A,#N/A,TRUE,"4MMC";#N/A,#N/A,TRUE,"Shp4M";#N/A,#N/A,TRUE,"M5";#N/A,#N/A,TRUE,"Q2";#N/A,#N/A,TRUE,"Q1vsQ2";#N/A,#N/A,TRUE,"M6";#N/A,#N/A,TRUE,"TY";#N/A,#N/A,TRUE,"FLP&amp;LTY";#N/A,#N/A,TRUE,"TYMC";#N/A,#N/A,TRUE,"ShpTY";#N/A,#N/A,TRUE,"8M";#N/A,#N/A,TRUE,"FLP&amp;L8M";#N/A,#N/A,TRUE,"8MMC";#N/A,#N/A,TRUE,"Shp8M"}</definedName>
    <definedName name="iki" localSheetId="1" hidden="1">{"PG1",#N/A,FALSE,"AugFlashTemplate";"PG2",#N/A,FALSE,"AugFlashTemplate"}</definedName>
    <definedName name="iki" hidden="1">{"PG1",#N/A,FALSE,"AugFlashTemplate";"PG2",#N/A,FALSE,"AugFlashTemplate"}</definedName>
    <definedName name="ikiiii" localSheetId="1" hidden="1">{"WSQ1",#N/A,FALSE,"WRK P&amp;L -Qtr";"Q1ECG",#N/A,FALSE,"ECG P&amp;L -Qtr";"SRVQ1",#N/A,FALSE,"Server P&amp;L -Qtr";"Q1OPT",#N/A,FALSE,"Server Options P&amp;L -Qtr";"SOPSQ1",#N/A,FALSE,"SOPs P&amp;L -Qtr"}</definedName>
    <definedName name="ikiiii" hidden="1">{"WSQ1",#N/A,FALSE,"WRK P&amp;L -Qtr";"Q1ECG",#N/A,FALSE,"ECG P&amp;L -Qtr";"SRVQ1",#N/A,FALSE,"Server P&amp;L -Qtr";"Q1OPT",#N/A,FALSE,"Server Options P&amp;L -Qtr";"SOPSQ1",#N/A,FALSE,"SOPs P&amp;L -Qtr"}</definedName>
    <definedName name="ikiooo" localSheetId="1" hidden="1">{"'Other IPS'!$A$5","'Other IPS'!$A$4:$K$38"}</definedName>
    <definedName name="ikiooo" hidden="1">{"'Other IPS'!$A$5","'Other IPS'!$A$4:$K$38"}</definedName>
    <definedName name="ikyyu6t" localSheetId="1" hidden="1">{"WSQ1",#N/A,FALSE,"WRK P&amp;L -Qtr";"Q1ECG",#N/A,FALSE,"ECG P&amp;L -Qtr";"SRVQ1",#N/A,FALSE,"Server P&amp;L -Qtr";"Q1OPT",#N/A,FALSE,"Server Options P&amp;L -Qtr";"SOPSQ1",#N/A,FALSE,"SOPs P&amp;L -Qtr"}</definedName>
    <definedName name="ikyyu6t" hidden="1">{"WSQ1",#N/A,FALSE,"WRK P&amp;L -Qtr";"Q1ECG",#N/A,FALSE,"ECG P&amp;L -Qtr";"SRVQ1",#N/A,FALSE,"Server P&amp;L -Qtr";"Q1OPT",#N/A,FALSE,"Server Options P&amp;L -Qtr";"SOPSQ1",#N/A,FALSE,"SOPs P&amp;L -Qtr"}</definedName>
    <definedName name="iluiuyyuy" localSheetId="1" hidden="1">{"WSQ1",#N/A,FALSE,"WRK P&amp;L -Qtr";"Q1ECG",#N/A,FALSE,"ECG P&amp;L -Qtr";"SRVQ1",#N/A,FALSE,"Server P&amp;L -Qtr";"Q1OPT",#N/A,FALSE,"Server Options P&amp;L -Qtr";"SOPSQ1",#N/A,FALSE,"SOPs P&amp;L -Qtr"}</definedName>
    <definedName name="iluiuyyuy" hidden="1">{"WSQ1",#N/A,FALSE,"WRK P&amp;L -Qtr";"Q1ECG",#N/A,FALSE,"ECG P&amp;L -Qtr";"SRVQ1",#N/A,FALSE,"Server P&amp;L -Qtr";"Q1OPT",#N/A,FALSE,"Server Options P&amp;L -Qtr";"SOPSQ1",#N/A,FALSE,"SOPs P&amp;L -Qtr"}</definedName>
    <definedName name="iluiyiy" localSheetId="1" hidden="1">{"PG1",#N/A,FALSE,"AugFlashTemplate";"PG2",#N/A,FALSE,"AugFlashTemplate"}</definedName>
    <definedName name="iluiyiy" hidden="1">{"PG1",#N/A,FALSE,"AugFlashTemplate";"PG2",#N/A,FALSE,"AugFlashTemplate"}</definedName>
    <definedName name="iluiyutt" localSheetId="1" hidden="1">{"PG1",#N/A,FALSE,"AugFlashTemplate";"PG2",#N/A,FALSE,"AugFlashTemplate"}</definedName>
    <definedName name="iluiyutt" hidden="1">{"PG1",#N/A,FALSE,"AugFlashTemplate";"PG2",#N/A,FALSE,"AugFlashTemplate"}</definedName>
    <definedName name="Imagyn" localSheetId="1" hidden="1">{#N/A,#N/A,FALSE,"Projections";#N/A,#N/A,FALSE,"Multiples Valuation";#N/A,#N/A,FALSE,"LBO";#N/A,#N/A,FALSE,"Multiples_Sensitivity";#N/A,#N/A,FALSE,"Summary"}</definedName>
    <definedName name="Imagyn" hidden="1">{#N/A,#N/A,FALSE,"Projections";#N/A,#N/A,FALSE,"Multiples Valuation";#N/A,#N/A,FALSE,"LBO";#N/A,#N/A,FALSE,"Multiples_Sensitivity";#N/A,#N/A,FALSE,"Summary"}</definedName>
    <definedName name="Incurred"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Incurred" hidden="1">{#N/A,#N/A,FALSE,"Projections";#N/A,#N/A,FALSE,"AccrDil";#N/A,#N/A,FALSE,"PurchPriMult";#N/A,#N/A,FALSE,"Mults7_13";#N/A,#N/A,FALSE,"Mkt Mults";#N/A,#N/A,FALSE,"Acq Mults";#N/A,#N/A,FALSE,"StockPrices";#N/A,#N/A,FALSE,"Prem Paid";#N/A,#N/A,FALSE,"DCF";#N/A,#N/A,FALSE,"AUTO";#N/A,#N/A,FALSE,"Relative Trading";#N/A,#N/A,FALSE,"Mkt Val";#N/A,#N/A,FALSE,"Acq Val"}</definedName>
    <definedName name="Incurred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Incurred_1" hidden="1">{#N/A,#N/A,FALSE,"Projections";#N/A,#N/A,FALSE,"AccrDil";#N/A,#N/A,FALSE,"PurchPriMult";#N/A,#N/A,FALSE,"Mults7_13";#N/A,#N/A,FALSE,"Mkt Mults";#N/A,#N/A,FALSE,"Acq Mults";#N/A,#N/A,FALSE,"StockPrices";#N/A,#N/A,FALSE,"Prem Paid";#N/A,#N/A,FALSE,"DCF";#N/A,#N/A,FALSE,"AUTO";#N/A,#N/A,FALSE,"Relative Trading";#N/A,#N/A,FALSE,"Mkt Val";#N/A,#N/A,FALSE,"Acq Val"}</definedName>
    <definedName name="indir" localSheetId="1" hidden="1">{"title",#N/A,TRUE,"Summary Budget";"Operating Expenses",#N/A,TRUE,"Summary Budget"}</definedName>
    <definedName name="indir" hidden="1">{"title",#N/A,TRUE,"Summary Budget";"Operating Expenses",#N/A,TRUE,"Summary Budget"}</definedName>
    <definedName name="indir_1" localSheetId="1" hidden="1">{"title",#N/A,TRUE,"Summary Budget";"Operating Expenses",#N/A,TRUE,"Summary Budget"}</definedName>
    <definedName name="indir_1" hidden="1">{"title",#N/A,TRUE,"Summary Budget";"Operating Expenses",#N/A,TRUE,"Summary Budget"}</definedName>
    <definedName name="indir1" localSheetId="1" hidden="1">{"title",#N/A,TRUE,"Summary Budget";"Operating Expenses",#N/A,TRUE,"Summary Budget"}</definedName>
    <definedName name="indir1" hidden="1">{"title",#N/A,TRUE,"Summary Budget";"Operating Expenses",#N/A,TRUE,"Summary Budget"}</definedName>
    <definedName name="indir1_1" localSheetId="1" hidden="1">{"title",#N/A,TRUE,"Summary Budget";"Operating Expenses",#N/A,TRUE,"Summary Budget"}</definedName>
    <definedName name="indir1_1" hidden="1">{"title",#N/A,TRUE,"Summary Budget";"Operating Expenses",#N/A,TRUE,"Summary Budget"}</definedName>
    <definedName name="inr" localSheetId="1" hidden="1">{#N/A,#N/A,FALSE,"OMM III";#N/A,#N/A,FALSE,"1995 PLAN";#N/A,#N/A,FALSE,"1995 TARGET";#N/A,#N/A,FALSE,"1995 ADJUSTED"}</definedName>
    <definedName name="inr" hidden="1">{#N/A,#N/A,FALSE,"OMM III";#N/A,#N/A,FALSE,"1995 PLAN";#N/A,#N/A,FALSE,"1995 TARGET";#N/A,#N/A,FALSE,"1995 ADJUSTED"}</definedName>
    <definedName name="iolk" localSheetId="1" hidden="1">{"PG1",#N/A,FALSE,"AugFlashTemplate";"PG2",#N/A,FALSE,"AugFlashTemplate"}</definedName>
    <definedName name="iolk" hidden="1">{"PG1",#N/A,FALSE,"AugFlashTemplate";"PG2",#N/A,FALSE,"AugFlashTemplate"}</definedName>
    <definedName name="iolku" localSheetId="1" hidden="1">{"PG1",#N/A,FALSE,"AugFlashTemplate";"PG2",#N/A,FALSE,"AugFlashTemplate"}</definedName>
    <definedName name="iolku" hidden="1">{"PG1",#N/A,FALSE,"AugFlashTemplate";"PG2",#N/A,FALSE,"AugFlashTemplate"}</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ORTFOLIO_DURATION" hidden="1">"c17693"</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CM"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INGENT_RENTAL" hidden="1">"c17746"</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OVER_TOTAL" hidden="1">"c24733"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ASSETS_LT" hidden="1">"c17745"</definedName>
    <definedName name="IQ_DERIVATIVE_LIAB_CURRENT" hidden="1">"c17873"</definedName>
    <definedName name="IQ_DERIVATIVE_LIAB_NON_CURRENT" hidden="1">"c17874"</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"c2106"</definedName>
    <definedName name="IQ_DIV_PAYMENT_DATE_LIST" hidden="1">"c17418"</definedName>
    <definedName name="IQ_DIV_PAYMENT_TYPE" hidden="1">"c12752"</definedName>
    <definedName name="IQ_DIV_PAYMENT_TYPE_LIST" hidden="1">"c17419"</definedName>
    <definedName name="IQ_DIV_RECORD_DATE" hidden="1">"c2105"</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"c24734"</definedName>
    <definedName name="IQ_EST_ACT_BV" hidden="1">"c5630"</definedName>
    <definedName name="IQ_EST_ACT_BV_REUT" hidden="1">"c5409"</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_COL" hidden="1">"c11597"</definedName>
    <definedName name="IQ_EST_FFO_GROWTH_1YR_THOM" hidden="1">"c5170"</definedName>
    <definedName name="IQ_EST_FFO_GROWTH_2YR" hidden="1">"c1771"</definedName>
    <definedName name="IQ_EST_FFO_GROWTH_2YR_CIQ_COL" hidden="1">"c11598"</definedName>
    <definedName name="IQ_EST_FFO_GROWTH_2YR_THOM" hidden="1">"c5171"</definedName>
    <definedName name="IQ_EST_FFO_GROWTH_Q_1YR" hidden="1">"c1772"</definedName>
    <definedName name="IQ_EST_FFO_GROWTH_Q_1YR_CIQ_COL" hidden="1">"c11599"</definedName>
    <definedName name="IQ_EST_FFO_GROWTH_Q_1YR_THOM" hidden="1">"c5172"</definedName>
    <definedName name="IQ_EST_FFO_SEQ_GROWTH_Q" hidden="1">"c1773"</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TRN_PENSION_FOREIGN" hidden="1">"c408"</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40140.6390856481</definedName>
    <definedName name="IQ_NAMES_REVISION_DATE__1" hidden="1">40434.484837963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CM"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EDGED_SECURITIES_FFIEC" hidden="1">"c24743"</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"c9903"</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38845.6262152778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RS6" hidden="1">"$S$7:$S$259"</definedName>
    <definedName name="IQRU11" hidden="1">"$U$12:$U$264"</definedName>
    <definedName name="IQRV11" hidden="1">"$V$12:$V$264"</definedName>
    <definedName name="IsColHidden" hidden="1">FALSE</definedName>
    <definedName name="IsLTMColHidden" hidden="1">FALSE</definedName>
    <definedName name="issues" localSheetId="1" hidden="1">{"Base Growth",#N/A,FALSE,"Summary";#N/A,#N/A,FALSE,"Reconcile";#N/A,#N/A,FALSE,"Variable ROA - Max Proj";"Max Proj",#N/A,FALSE,"Summary";#N/A,#N/A,FALSE,"Variable ROA - $98.8 Million";"Stretch",#N/A,FALSE,"Summary"}</definedName>
    <definedName name="issues" hidden="1">{"Base Growth",#N/A,FALSE,"Summary";#N/A,#N/A,FALSE,"Reconcile";#N/A,#N/A,FALSE,"Variable ROA - Max Proj";"Max Proj",#N/A,FALSE,"Summary";#N/A,#N/A,FALSE,"Variable ROA - $98.8 Million";"Stretch",#N/A,FALSE,"Summary"}</definedName>
    <definedName name="itjtw" localSheetId="1" hidden="1">{"PG1",#N/A,FALSE,"AugFlashTemplate";"PG2",#N/A,FALSE,"AugFlashTemplate"}</definedName>
    <definedName name="itjtw" hidden="1">{"PG1",#N/A,FALSE,"AugFlashTemplate";"PG2",#N/A,FALSE,"AugFlashTemplate"}</definedName>
    <definedName name="iui" localSheetId="1" hidden="1">{"PG1",#N/A,FALSE,"AugFlashTemplate";"PG2",#N/A,FALSE,"AugFlashTemplate"}</definedName>
    <definedName name="iui" hidden="1">{"PG1",#N/A,FALSE,"AugFlashTemplate";"PG2",#N/A,FALSE,"AugFlashTemplate"}</definedName>
    <definedName name="iuiyy" localSheetId="1" hidden="1">{"WSQ1",#N/A,FALSE,"WRK P&amp;L -Qtr";"Q1ECG",#N/A,FALSE,"ECG P&amp;L -Qtr";"SRVQ1",#N/A,FALSE,"Server P&amp;L -Qtr";"Q1OPT",#N/A,FALSE,"Server Options P&amp;L -Qtr";"SOPSQ1",#N/A,FALSE,"SOPs P&amp;L -Qtr"}</definedName>
    <definedName name="iuiyy" hidden="1">{"WSQ1",#N/A,FALSE,"WRK P&amp;L -Qtr";"Q1ECG",#N/A,FALSE,"ECG P&amp;L -Qtr";"SRVQ1",#N/A,FALSE,"Server P&amp;L -Qtr";"Q1OPT",#N/A,FALSE,"Server Options P&amp;L -Qtr";"SOPSQ1",#N/A,FALSE,"SOPs P&amp;L -Qtr"}</definedName>
    <definedName name="IUU" localSheetId="1" hidden="1">{#N/A,#N/A,FALSE,"인원";#N/A,#N/A,FALSE,"비용2";#N/A,#N/A,FALSE,"비용1";#N/A,#N/A,FALSE,"비용";#N/A,#N/A,FALSE,"보증2";#N/A,#N/A,FALSE,"보증1";#N/A,#N/A,FALSE,"보증";#N/A,#N/A,FALSE,"손익1";#N/A,#N/A,FALSE,"손익";#N/A,#N/A,FALSE,"부서별매출";#N/A,#N/A,FALSE,"매출"}</definedName>
    <definedName name="IUU" hidden="1">{#N/A,#N/A,FALSE,"인원";#N/A,#N/A,FALSE,"비용2";#N/A,#N/A,FALSE,"비용1";#N/A,#N/A,FALSE,"비용";#N/A,#N/A,FALSE,"보증2";#N/A,#N/A,FALSE,"보증1";#N/A,#N/A,FALSE,"보증";#N/A,#N/A,FALSE,"손익1";#N/A,#N/A,FALSE,"손익";#N/A,#N/A,FALSE,"부서별매출";#N/A,#N/A,FALSE,"매출"}</definedName>
    <definedName name="j" localSheetId="1" hidden="1">{"'Sheet1'!$A$1:$E$287"}</definedName>
    <definedName name="j" hidden="1">{"'Sheet1'!$A$1:$E$287"}</definedName>
    <definedName name="jas" localSheetId="1" hidden="1">{#N/A,#N/A,FALSE,"BS 8 96 - 95";#N/A,#N/A,FALSE,"BS 8 96 - 96";#N/A,#N/A,FALSE,"BS 8 97 - 96";#N/A,#N/A,FALSE,"BS 8 98 - 97";#N/A,#N/A,FALSE,"BS 8 99 - 98";#N/A,#N/A,FALSE,"BS 8 00 - 99"}</definedName>
    <definedName name="jas" hidden="1">{#N/A,#N/A,FALSE,"BS 8 96 - 95";#N/A,#N/A,FALSE,"BS 8 96 - 96";#N/A,#N/A,FALSE,"BS 8 97 - 96";#N/A,#N/A,FALSE,"BS 8 98 - 97";#N/A,#N/A,FALSE,"BS 8 99 - 98";#N/A,#N/A,FALSE,"BS 8 00 - 99"}</definedName>
    <definedName name="jcg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cg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ean" localSheetId="1" hidden="1">{#N/A,#N/A,FALSE,"SUMMARY";#N/A,#N/A,FALSE,"TOTAL AF";#N/A,#N/A,FALSE,"May A"}</definedName>
    <definedName name="jean" hidden="1">{#N/A,#N/A,FALSE,"SUMMARY";#N/A,#N/A,FALSE,"TOTAL AF";#N/A,#N/A,FALSE,"May A"}</definedName>
    <definedName name="jf.augflsh" localSheetId="1" hidden="1">{"PG1",#N/A,FALSE,"AugFlashTemplate";"PG2",#N/A,FALSE,"AugFlashTemplate"}</definedName>
    <definedName name="jf.augflsh" hidden="1">{"PG1",#N/A,FALSE,"AugFlashTemplate";"PG2",#N/A,FALSE,"AugFlashTemplate"}</definedName>
    <definedName name="jh" localSheetId="1" hidden="1">{#N/A,#N/A,FALSE,"WC OMM III";#N/A,#N/A,FALSE,"WC 1995 PLAN";#N/A,#N/A,FALSE,"WC 1995 ADJUSTED"}</definedName>
    <definedName name="jh" hidden="1">{#N/A,#N/A,FALSE,"WC OMM III";#N/A,#N/A,FALSE,"WC 1995 PLAN";#N/A,#N/A,FALSE,"WC 1995 ADJUSTED"}</definedName>
    <definedName name="jh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jgf" localSheetId="1" hidden="1">{"PG1",#N/A,FALSE,"AugFlashTemplate";"PG2",#N/A,FALSE,"AugFlashTemplate"}</definedName>
    <definedName name="jhjgf" hidden="1">{"PG1",#N/A,FALSE,"AugFlashTemplate";"PG2",#N/A,FALSE,"AugFlashTemplate"}</definedName>
    <definedName name="ji" localSheetId="1" hidden="1">{"'Highlights'!$A$1:$M$123"}</definedName>
    <definedName name="ji" hidden="1">{"'Highlights'!$A$1:$M$123"}</definedName>
    <definedName name="jij"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j"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_1" hidden="1">{#N/A,#N/A,FALSE,"II.General ";#N/A,#N/A,FALSE,"III.Plan Design";#N/A,#N/A,FALSE,"IV.Delivery System";#N/A,#N/A,FALSE,"V.Reimbursement";#N/A,#N/A,FALSE,"VI.Manage-Satisf.";#N/A,#N/A,FALSE,"VII. &amp;VIII. Other";#N/A,#N/A,FALSE,"Appendix 2";#N/A,#N/A,FALSE,"Appendix 3a";#N/A,#N/A,FALSE,"Appendix 3b";#N/A,#N/A,FALSE,"Appendix 3b(cont.)"}</definedName>
    <definedName name="jip" localSheetId="1" hidden="1">{"'Highlights'!$A$1:$M$123"}</definedName>
    <definedName name="jip" hidden="1">{"'Highlights'!$A$1:$M$123"}</definedName>
    <definedName name="jj" localSheetId="1" hidden="1">{#N/A,#N/A,FALSE,"EXIT";#N/A,#N/A,FALSE,"Issues";#N/A,#N/A,FALSE,"Summary";#N/A,#N/A,FALSE,"Detail";#N/A,#N/A,FALSE,"Attendance"}</definedName>
    <definedName name="jj" hidden="1">{#N/A,#N/A,FALSE,"EXIT";#N/A,#N/A,FALSE,"Issues";#N/A,#N/A,FALSE,"Summary";#N/A,#N/A,FALSE,"Detail";#N/A,#N/A,FALSE,"Attendance"}</definedName>
    <definedName name="jjhijc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hijc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J" localSheetId="1" hidden="1">{#N/A,#N/A,FALSE,"RECEIVABLES";#N/A,#N/A,FALSE,"TRADE RECEIVABLES";#N/A,#N/A,FALSE,"COLLECTION DAYS";#N/A,#N/A,FALSE,"PRODUCTION INVENTORY";#N/A,#N/A,FALSE,"PITO";#N/A,#N/A,FALSE,"NOA"}</definedName>
    <definedName name="JJJ" hidden="1">{#N/A,#N/A,FALSE,"RECEIVABLES";#N/A,#N/A,FALSE,"TRADE RECEIVABLES";#N/A,#N/A,FALSE,"COLLECTION DAYS";#N/A,#N/A,FALSE,"PRODUCTION INVENTORY";#N/A,#N/A,FALSE,"PITO";#N/A,#N/A,FALSE,"NOA"}</definedName>
    <definedName name="jkkjh" localSheetId="1" hidden="1">{"'Server Configuration'!$A$1:$DB$281"}</definedName>
    <definedName name="jkkjh" hidden="1">{"'Server Configuration'!$A$1:$DB$281"}</definedName>
    <definedName name="jkl" localSheetId="1" hidden="1">{#N/A,#N/A,FALSE,"BS 8 96 - 95";#N/A,#N/A,FALSE,"BS 8 96 - 96";#N/A,#N/A,FALSE,"BS 8 97 - 96";#N/A,#N/A,FALSE,"BS 8 98 - 97";#N/A,#N/A,FALSE,"BS 8 99 - 98";#N/A,#N/A,FALSE,"BS 8 00 - 99"}</definedName>
    <definedName name="jkl" hidden="1">{#N/A,#N/A,FALSE,"BS 8 96 - 95";#N/A,#N/A,FALSE,"BS 8 96 - 96";#N/A,#N/A,FALSE,"BS 8 97 - 96";#N/A,#N/A,FALSE,"BS 8 98 - 97";#N/A,#N/A,FALSE,"BS 8 99 - 98";#N/A,#N/A,FALSE,"BS 8 00 - 99"}</definedName>
    <definedName name="jmcghm" localSheetId="1" hidden="1">{#N/A,#N/A,FALSE,"OMM III";#N/A,#N/A,FALSE,"1995 PLAN";#N/A,#N/A,FALSE,"1995 TARGET";#N/A,#N/A,FALSE,"1995 ADJUSTED"}</definedName>
    <definedName name="jmcghm" hidden="1">{#N/A,#N/A,FALSE,"OMM III";#N/A,#N/A,FALSE,"1995 PLAN";#N/A,#N/A,FALSE,"1995 TARGET";#N/A,#N/A,FALSE,"1995 ADJUSTED"}</definedName>
    <definedName name="jnuiniun" localSheetId="1" hidden="1">{"recap",#N/A,FALSE,"1999"}</definedName>
    <definedName name="jnuiniun" hidden="1">{"recap",#N/A,FALSE,"1999"}</definedName>
    <definedName name="joe" localSheetId="1" hidden="1">{#N/A,#N/A,FALSE,"Index";"Stmts_Qtrs",#N/A,FALSE,"Summary";"Stmts_24 mo",#N/A,FALSE,"Summary";"Summary_24",#N/A,FALSE,"Revenue";"Month_24",#N/A,FALSE,"Engineering";"Month_24",#N/A,FALSE,"Marketing";"Month_24",#N/A,FALSE,"G &amp; A";"Month_24",#N/A,FALSE,"Manufacturing"}</definedName>
    <definedName name="joe" hidden="1">{#N/A,#N/A,FALSE,"Index";"Stmts_Qtrs",#N/A,FALSE,"Summary";"Stmts_24 mo",#N/A,FALSE,"Summary";"Summary_24",#N/A,FALSE,"Revenue";"Month_24",#N/A,FALSE,"Engineering";"Month_24",#N/A,FALSE,"Marketing";"Month_24",#N/A,FALSE,"G &amp; A";"Month_24",#N/A,FALSE,"Manufacturing"}</definedName>
    <definedName name="joe_1" localSheetId="1" hidden="1">{#N/A,#N/A,FALSE,"Index";"Stmts_Qtrs",#N/A,FALSE,"Summary";"Stmts_24 mo",#N/A,FALSE,"Summary";"Summary_24",#N/A,FALSE,"Revenue";"Month_24",#N/A,FALSE,"Engineering";"Month_24",#N/A,FALSE,"Marketing";"Month_24",#N/A,FALSE,"G &amp; A";"Month_24",#N/A,FALSE,"Manufacturing"}</definedName>
    <definedName name="joe_1" hidden="1">{#N/A,#N/A,FALSE,"Index";"Stmts_Qtrs",#N/A,FALSE,"Summary";"Stmts_24 mo",#N/A,FALSE,"Summary";"Summary_24",#N/A,FALSE,"Revenue";"Month_24",#N/A,FALSE,"Engineering";"Month_24",#N/A,FALSE,"Marketing";"Month_24",#N/A,FALSE,"G &amp; A";"Month_24",#N/A,FALSE,"Manufacturing"}</definedName>
    <definedName name="john" localSheetId="1" hidden="1">{"'Inventory &amp; Anal-Cur Wkbk'!$A$7:$AP$71"}</definedName>
    <definedName name="john" hidden="1">{"'Inventory &amp; Anal-Cur Wkbk'!$A$7:$AP$71"}</definedName>
    <definedName name="jon" hidden="1">#REF!</definedName>
    <definedName name="jonathan" hidden="1">#REF!</definedName>
    <definedName name="jrtjhg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rtjhg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uan" localSheetId="1" hidden="1">{#N/A,#N/A,FALSE,"SUMMARY";#N/A,#N/A,FALSE,"TOTAL AF";#N/A,#N/A,FALSE,"May A"}</definedName>
    <definedName name="juan" hidden="1">{#N/A,#N/A,FALSE,"SUMMARY";#N/A,#N/A,FALSE,"TOTAL AF";#N/A,#N/A,FALSE,"May A"}</definedName>
    <definedName name="junk" hidden="1">#N/A</definedName>
    <definedName name="junk1" localSheetId="1" hidden="1">{"PG1",#N/A,FALSE,"AugFlashTemplate";"PG2",#N/A,FALSE,"AugFlashTemplate"}</definedName>
    <definedName name="junk1" hidden="1">{"PG1",#N/A,FALSE,"AugFlashTemplate";"PG2",#N/A,FALSE,"AugFlashTemplate"}</definedName>
    <definedName name="Junk10" localSheetId="1" hidden="1">{"PG1",#N/A,FALSE,"AugFlashTemplate";"PG2",#N/A,FALSE,"AugFlashTemplate"}</definedName>
    <definedName name="Junk10" hidden="1">{"PG1",#N/A,FALSE,"AugFlashTemplate";"PG2",#N/A,FALSE,"AugFlashTemplate"}</definedName>
    <definedName name="junk100" localSheetId="1" hidden="1">{"PG1",#N/A,FALSE,"AugFlashTemplate";"PG2",#N/A,FALSE,"AugFlashTemplate"}</definedName>
    <definedName name="junk100" hidden="1">{"PG1",#N/A,FALSE,"AugFlashTemplate";"PG2",#N/A,FALSE,"AugFlashTemplate"}</definedName>
    <definedName name="junk2" hidden="1">#N/A</definedName>
    <definedName name="junk200" localSheetId="1" hidden="1">{"PG1",#N/A,FALSE,"AugFlashTemplate";"PG2",#N/A,FALSE,"AugFlashTemplate"}</definedName>
    <definedName name="junk200" hidden="1">{"PG1",#N/A,FALSE,"AugFlashTemplate";"PG2",#N/A,FALSE,"AugFlashTemplate"}</definedName>
    <definedName name="junk300" localSheetId="1" hidden="1">{"PG1",#N/A,FALSE,"AugFlashTemplate";"PG2",#N/A,FALSE,"AugFlashTemplate"}</definedName>
    <definedName name="junk300" hidden="1">{"PG1",#N/A,FALSE,"AugFlashTemplate";"PG2",#N/A,FALSE,"AugFlashTemplate"}</definedName>
    <definedName name="junk500" localSheetId="1" hidden="1">{"PG1",#N/A,FALSE,"AugFlashTemplate";"PG2",#N/A,FALSE,"AugFlashTemplate"}</definedName>
    <definedName name="junk500" hidden="1">{"PG1",#N/A,FALSE,"AugFlashTemplate";"PG2",#N/A,FALSE,"AugFlashTemplate"}</definedName>
    <definedName name="jyt" localSheetId="1" hidden="1">{"may96",#N/A,FALSE,"report"}</definedName>
    <definedName name="jyt" hidden="1">{"may96",#N/A,FALSE,"report"}</definedName>
    <definedName name="k" localSheetId="1" hidden="1">{"'us_psd_m'!$B$1:$Q$58"}</definedName>
    <definedName name="k" hidden="1">{"'us_psd_m'!$B$1:$Q$58"}</definedName>
    <definedName name="K2_WBEVMODE" hidden="1">-1</definedName>
    <definedName name="kam"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an" localSheetId="1" hidden="1">{#N/A,#N/A,FALSE,"OMM III";#N/A,#N/A,FALSE,"1995 PLAN";#N/A,#N/A,FALSE,"1995 TARGET";#N/A,#N/A,FALSE,"1995 ADJUSTED"}</definedName>
    <definedName name="kaman" hidden="1">{#N/A,#N/A,FALSE,"OMM III";#N/A,#N/A,FALSE,"1995 PLAN";#N/A,#N/A,FALSE,"1995 TARGET";#N/A,#N/A,FALSE,"1995 ADJUSTED"}</definedName>
    <definedName name="Kb" localSheetId="1" hidden="1">{#N/A,#N/A,FALSE,"WC OMM III";#N/A,#N/A,FALSE,"WC 1995 PLAN";#N/A,#N/A,FALSE,"WC 1995 ADJUSTED"}</definedName>
    <definedName name="Kb" hidden="1">{#N/A,#N/A,FALSE,"WC OMM III";#N/A,#N/A,FALSE,"WC 1995 PLAN";#N/A,#N/A,FALSE,"WC 1995 ADJUSTED"}</definedName>
    <definedName name="kbid" localSheetId="1" hidden="1">{"PRICE",#N/A,FALSE,"PRICE VAR"}</definedName>
    <definedName name="kbid" hidden="1">{"PRICE",#N/A,FALSE,"PRICE VAR"}</definedName>
    <definedName name="KD" localSheetId="1" hidden="1">{#N/A,#N/A,FALSE,"인원";#N/A,#N/A,FALSE,"비용2";#N/A,#N/A,FALSE,"비용1";#N/A,#N/A,FALSE,"비용";#N/A,#N/A,FALSE,"보증2";#N/A,#N/A,FALSE,"보증1";#N/A,#N/A,FALSE,"보증";#N/A,#N/A,FALSE,"손익1";#N/A,#N/A,FALSE,"손익";#N/A,#N/A,FALSE,"부서별매출";#N/A,#N/A,FALSE,"매출"}</definedName>
    <definedName name="KD" hidden="1">{#N/A,#N/A,FALSE,"인원";#N/A,#N/A,FALSE,"비용2";#N/A,#N/A,FALSE,"비용1";#N/A,#N/A,FALSE,"비용";#N/A,#N/A,FALSE,"보증2";#N/A,#N/A,FALSE,"보증1";#N/A,#N/A,FALSE,"보증";#N/A,#N/A,FALSE,"손익1";#N/A,#N/A,FALSE,"손익";#N/A,#N/A,FALSE,"부서별매출";#N/A,#N/A,FALSE,"매출"}</definedName>
    <definedName name="kdibm" localSheetId="1" hidden="1">{"REPORT100",#N/A,FALSE,"100 &amp; 110"}</definedName>
    <definedName name="kdibm" hidden="1">{"REPORT100",#N/A,FALSE,"100 &amp; 110"}</definedName>
    <definedName name="kevin" localSheetId="1" hidden="1">{#N/A,#N/A,FALSE,"Assessment";#N/A,#N/A,FALSE,"Staffing";#N/A,#N/A,FALSE,"Hires";#N/A,#N/A,FALSE,"Assumptions"}</definedName>
    <definedName name="kevin" hidden="1">{#N/A,#N/A,FALSE,"Assessment";#N/A,#N/A,FALSE,"Staffing";#N/A,#N/A,FALSE,"Hires";#N/A,#N/A,FALSE,"Assumptions"}</definedName>
    <definedName name="kibmb" localSheetId="1" hidden="1">{"MFG COGS",#N/A,FALSE,"MFG COGS";"MFGCOGS ESTIMATES",#N/A,FALSE,"MFG COGS"}</definedName>
    <definedName name="kibmb" hidden="1">{"MFG COGS",#N/A,FALSE,"MFG COGS";"MFGCOGS ESTIMATES",#N/A,FALSE,"MFG COGS"}</definedName>
    <definedName name="kiby\" localSheetId="1" hidden="1">{"JOBCOGS",#N/A,FALSE,"JOB COGS";"JOBHIST",#N/A,FALSE,"JOB COGS"}</definedName>
    <definedName name="kiby\" hidden="1">{"JOBCOGS",#N/A,FALSE,"JOB COGS";"JOBHIST",#N/A,FALSE,"JOB COGS"}</definedName>
    <definedName name="kik" localSheetId="1" hidden="1">{"WSQ1",#N/A,FALSE,"WRK P&amp;L -Qtr";"Q1ECG",#N/A,FALSE,"ECG P&amp;L -Qtr";"SRVQ1",#N/A,FALSE,"Server P&amp;L -Qtr";"Q1OPT",#N/A,FALSE,"Server Options P&amp;L -Qtr";"SOPSQ1",#N/A,FALSE,"SOPs P&amp;L -Qtr"}</definedName>
    <definedName name="kik" hidden="1">{"WSQ1",#N/A,FALSE,"WRK P&amp;L -Qtr";"Q1ECG",#N/A,FALSE,"ECG P&amp;L -Qtr";"SRVQ1",#N/A,FALSE,"Server P&amp;L -Qtr";"Q1OPT",#N/A,FALSE,"Server Options P&amp;L -Qtr";"SOPSQ1",#N/A,FALSE,"SOPs P&amp;L -Qtr"}</definedName>
    <definedName name="kilo" localSheetId="1" hidden="1">{"PG1",#N/A,FALSE,"AugFlashTemplate";"PG2",#N/A,FALSE,"AugFlashTemplate"}</definedName>
    <definedName name="kilo" hidden="1">{"PG1",#N/A,FALSE,"AugFlashTemplate";"PG2",#N/A,FALSE,"AugFlashTemplate"}</definedName>
    <definedName name="kim" localSheetId="1" hidden="1">{"CONSOL",#N/A,FALSE,"CONSOLIDATION"}</definedName>
    <definedName name="kim" hidden="1">{"CONSOL",#N/A,FALSE,"CONSOLIDATION"}</definedName>
    <definedName name="kimb" localSheetId="1" hidden="1">{"EXCH HIST",#N/A,FALSE,"EXCHANGE VAR";"RATES",#N/A,FALSE,"EXCHANGE VAR"}</definedName>
    <definedName name="kimb" hidden="1">{"EXCH HIST",#N/A,FALSE,"EXCHANGE VAR";"RATES",#N/A,FALSE,"EXCHANGE VAR"}</definedName>
    <definedName name="kimbmb" localSheetId="1" hidden="1">{"MFGVAR",#N/A,FALSE,"MFG VAR"}</definedName>
    <definedName name="kimbmb" hidden="1">{"MFGVAR",#N/A,FALSE,"MFG VAR"}</definedName>
    <definedName name="kjkj" hidden="1">#REF!</definedName>
    <definedName name="KK" hidden="1">#REF!</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k" localSheetId="1" hidden="1">{#N/A,#N/A,FALSE,"Assessment";#N/A,#N/A,FALSE,"Staffing";#N/A,#N/A,FALSE,"Hires";#N/A,#N/A,FALSE,"Assumptions"}</definedName>
    <definedName name="kkkk" hidden="1">{#N/A,#N/A,FALSE,"Assessment";#N/A,#N/A,FALSE,"Staffing";#N/A,#N/A,FALSE,"Hires";#N/A,#N/A,FALSE,"Assumptions"}</definedName>
    <definedName name="kkkkkkkkkkkkkkkkkk" localSheetId="1" hidden="1">{"PG1",#N/A,FALSE,"AugFlashTemplate";"PG2",#N/A,FALSE,"AugFlashTemplate"}</definedName>
    <definedName name="kkkkkkkkkkkkkkkkkk" hidden="1">{"PG1",#N/A,FALSE,"AugFlashTemplate";"PG2",#N/A,FALSE,"AugFlashTemplate"}</definedName>
    <definedName name="kl" localSheetId="1" hidden="1">{#N/A,#N/A,FALSE,"ww";#N/A,#N/A,FALSE,"usa";#N/A,#N/A,FALSE,"canada";#N/A,#N/A,FALSE,"eu";#N/A,#N/A,FALSE,"cemea";#N/A,#N/A,FALSE,"asia";#N/A,#N/A,FALSE,"la"}</definedName>
    <definedName name="kl" hidden="1">{#N/A,#N/A,FALSE,"ww";#N/A,#N/A,FALSE,"usa";#N/A,#N/A,FALSE,"canada";#N/A,#N/A,FALSE,"eu";#N/A,#N/A,FALSE,"cemea";#N/A,#N/A,FALSE,"asia";#N/A,#N/A,FALSE,"la"}</definedName>
    <definedName name="klklklkl" localSheetId="1" hidden="1">{#N/A,#N/A,FALSE,"Index";"Stmts_Qtrs",#N/A,FALSE,"Summary";"Stmts_24 mo",#N/A,FALSE,"Summary";"Summary_24",#N/A,FALSE,"Revenue";"Month_24",#N/A,FALSE,"Engineering";"Month_24",#N/A,FALSE,"Marketing";"Month_24",#N/A,FALSE,"G &amp; A";"Month_24",#N/A,FALSE,"Manufacturing"}</definedName>
    <definedName name="klklklkl" hidden="1">{#N/A,#N/A,FALSE,"Index";"Stmts_Qtrs",#N/A,FALSE,"Summary";"Stmts_24 mo",#N/A,FALSE,"Summary";"Summary_24",#N/A,FALSE,"Revenue";"Month_24",#N/A,FALSE,"Engineering";"Month_24",#N/A,FALSE,"Marketing";"Month_24",#N/A,FALSE,"G &amp; A";"Month_24",#N/A,FALSE,"Manufacturing"}</definedName>
    <definedName name="klklklkl_1" localSheetId="1" hidden="1">{#N/A,#N/A,FALSE,"Index";"Stmts_Qtrs",#N/A,FALSE,"Summary";"Stmts_24 mo",#N/A,FALSE,"Summary";"Summary_24",#N/A,FALSE,"Revenue";"Month_24",#N/A,FALSE,"Engineering";"Month_24",#N/A,FALSE,"Marketing";"Month_24",#N/A,FALSE,"G &amp; A";"Month_24",#N/A,FALSE,"Manufacturing"}</definedName>
    <definedName name="klklklkl_1" hidden="1">{#N/A,#N/A,FALSE,"Index";"Stmts_Qtrs",#N/A,FALSE,"Summary";"Stmts_24 mo",#N/A,FALSE,"Summary";"Summary_24",#N/A,FALSE,"Revenue";"Month_24",#N/A,FALSE,"Engineering";"Month_24",#N/A,FALSE,"Marketing";"Month_24",#N/A,FALSE,"G &amp; A";"Month_24",#N/A,FALSE,"Manufacturing"}</definedName>
    <definedName name="klkyutyt" localSheetId="1" hidden="1">{"PG1",#N/A,FALSE,"AugFlashTemplate";"PG2",#N/A,FALSE,"AugFlashTemplate"}</definedName>
    <definedName name="klkyutyt" hidden="1">{"PG1",#N/A,FALSE,"AugFlashTemplate";"PG2",#N/A,FALSE,"AugFlashTemplate"}</definedName>
    <definedName name="kodak" localSheetId="1" hidden="1">{"REPORT100",#N/A,FALSE,"100 &amp; 110"}</definedName>
    <definedName name="kodak" hidden="1">{"REPORT100",#N/A,FALSE,"100 &amp; 110"}</definedName>
    <definedName name="kodakrjs" localSheetId="1" hidden="1">{"MFG COGS",#N/A,FALSE,"MFG COGS";"MFGCOGS ESTIMATES",#N/A,FALSE,"MFG COGS"}</definedName>
    <definedName name="kodakrjs" hidden="1">{"MFG COGS",#N/A,FALSE,"MFG COGS";"MFGCOGS ESTIMATES",#N/A,FALSE,"MFG COGS"}</definedName>
    <definedName name="koko" localSheetId="1" hidden="1">{"PG1",#N/A,FALSE,"AugFlashTemplate";"PG2",#N/A,FALSE,"AugFlashTemplate"}</definedName>
    <definedName name="koko" hidden="1">{"PG1",#N/A,FALSE,"AugFlashTemplate";"PG2",#N/A,FALSE,"AugFlashTemplate"}</definedName>
    <definedName name="kokokl" localSheetId="1" hidden="1">{"WSQ1",#N/A,FALSE,"WRK P&amp;L -Qtr";"Q1ECG",#N/A,FALSE,"ECG P&amp;L -Qtr";"SRVQ1",#N/A,FALSE,"Server P&amp;L -Qtr";"Q1OPT",#N/A,FALSE,"Server Options P&amp;L -Qtr";"SOPSQ1",#N/A,FALSE,"SOPs P&amp;L -Qtr"}</definedName>
    <definedName name="kokokl" hidden="1">{"WSQ1",#N/A,FALSE,"WRK P&amp;L -Qtr";"Q1ECG",#N/A,FALSE,"ECG P&amp;L -Qtr";"SRVQ1",#N/A,FALSE,"Server P&amp;L -Qtr";"Q1OPT",#N/A,FALSE,"Server Options P&amp;L -Qtr";"SOPSQ1",#N/A,FALSE,"SOPs P&amp;L -Qtr"}</definedName>
    <definedName name="ktttt" localSheetId="1" hidden="1">{"WSQ1",#N/A,FALSE,"WRK P&amp;L -Qtr";"Q1ECG",#N/A,FALSE,"ECG P&amp;L -Qtr";"SRVQ1",#N/A,FALSE,"Server P&amp;L -Qtr";"Q1OPT",#N/A,FALSE,"Server Options P&amp;L -Qtr";"SOPSQ1",#N/A,FALSE,"SOPs P&amp;L -Qtr"}</definedName>
    <definedName name="ktttt" hidden="1">{"WSQ1",#N/A,FALSE,"WRK P&amp;L -Qtr";"Q1ECG",#N/A,FALSE,"ECG P&amp;L -Qtr";"SRVQ1",#N/A,FALSE,"Server P&amp;L -Qtr";"Q1OPT",#N/A,FALSE,"Server Options P&amp;L -Qtr";"SOPSQ1",#N/A,FALSE,"SOPs P&amp;L -Qtr"}</definedName>
    <definedName name="kului" localSheetId="1" hidden="1">{"'Other IPS'!$A$5","'Other IPS'!$A$4:$K$38"}</definedName>
    <definedName name="kului" hidden="1">{"'Other IPS'!$A$5","'Other IPS'!$A$4:$K$38"}</definedName>
    <definedName name="kuyy" localSheetId="1" hidden="1">{"'Other IPS'!$A$5","'Other IPS'!$A$4:$K$38"}</definedName>
    <definedName name="kuyy" hidden="1">{"'Other IPS'!$A$5","'Other IPS'!$A$4:$K$38"}</definedName>
    <definedName name="kyttt" localSheetId="1" hidden="1">{"WSQ1",#N/A,FALSE,"WRK P&amp;L -Qtr";"Q1ECG",#N/A,FALSE,"ECG P&amp;L -Qtr";"SRVQ1",#N/A,FALSE,"Server P&amp;L -Qtr";"Q1OPT",#N/A,FALSE,"Server Options P&amp;L -Qtr";"SOPSQ1",#N/A,FALSE,"SOPs P&amp;L -Qtr"}</definedName>
    <definedName name="kyttt" hidden="1">{"WSQ1",#N/A,FALSE,"WRK P&amp;L -Qtr";"Q1ECG",#N/A,FALSE,"ECG P&amp;L -Qtr";"SRVQ1",#N/A,FALSE,"Server P&amp;L -Qtr";"Q1OPT",#N/A,FALSE,"Server Options P&amp;L -Qtr";"SOPSQ1",#N/A,FALSE,"SOPs P&amp;L -Qtr"}</definedName>
    <definedName name="kyutur" localSheetId="1" hidden="1">{"PG1",#N/A,FALSE,"AugFlashTemplate";"PG2",#N/A,FALSE,"AugFlashTemplate"}</definedName>
    <definedName name="kyutur" hidden="1">{"PG1",#N/A,FALSE,"AugFlashTemplate";"PG2",#N/A,FALSE,"AugFlashTemplate"}</definedName>
    <definedName name="kyuturu" localSheetId="1" hidden="1">{"PG1",#N/A,FALSE,"AugFlashTemplate";"PG2",#N/A,FALSE,"AugFlashTemplate"}</definedName>
    <definedName name="kyuturu" hidden="1">{"PG1",#N/A,FALSE,"AugFlashTemplate";"PG2",#N/A,FALSE,"AugFlashTemplate"}</definedName>
    <definedName name="l" localSheetId="1" hidden="1">{#N/A,#N/A,FALSE,"BS 16";#N/A,#N/A,FALSE,"BS 16-A";#N/A,#N/A,FALSE,"BS 16-B";#N/A,#N/A,FALSE,"BS 16-C";#N/A,#N/A,FALSE,"NAO BS 16";#N/A,#N/A,FALSE,"Attach A (1998 Targets)"}</definedName>
    <definedName name="l" hidden="1">{#N/A,#N/A,FALSE,"BS 16";#N/A,#N/A,FALSE,"BS 16-A";#N/A,#N/A,FALSE,"BS 16-B";#N/A,#N/A,FALSE,"BS 16-C";#N/A,#N/A,FALSE,"NAO BS 16";#N/A,#N/A,FALSE,"Attach A (1998 Targets)"}</definedName>
    <definedName name="labrec" localSheetId="1" hidden="1">{#N/A,#N/A,FALSE,"WC OMM III";#N/A,#N/A,FALSE,"WC 1995 PLAN";#N/A,#N/A,FALSE,"WC 1995 ADJUSTED"}</definedName>
    <definedName name="labrec" hidden="1">{#N/A,#N/A,FALSE,"WC OMM III";#N/A,#N/A,FALSE,"WC 1995 PLAN";#N/A,#N/A,FALSE,"WC 1995 ADJUSTED"}</definedName>
    <definedName name="LAmet"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hidden="1">{#N/A,#N/A,TRUE,"COVER2";#N/A,#N/A,TRUE,"AGENDA";#N/A,#N/A,TRUE,"Cover";#N/A,#N/A,TRUE,"4M";#N/A,#N/A,TRUE,"FLP&amp;L4M";#N/A,#N/A,TRUE,"4MMC";#N/A,#N/A,TRUE,"Shp4M";#N/A,#N/A,TRUE,"M5";#N/A,#N/A,TRUE,"Q2";#N/A,#N/A,TRUE,"Q1vsQ2";#N/A,#N/A,TRUE,"M6";#N/A,#N/A,TRUE,"TY";#N/A,#N/A,TRUE,"FLP&amp;LTY";#N/A,#N/A,TRUE,"TYMC";#N/A,#N/A,TRUE,"ShpTY";#N/A,#N/A,TRUE,"8M";#N/A,#N/A,TRUE,"FLP&amp;L8M";#N/A,#N/A,TRUE,"8MMC";#N/A,#N/A,TRUE,"Shp8M"}</definedName>
    <definedName name="LBO" localSheetId="1" hidden="1">{#N/A,#N/A,FALSE,"Projections";#N/A,#N/A,FALSE,"Multiples Valuation";#N/A,#N/A,FALSE,"LBO";#N/A,#N/A,FALSE,"Multiples_Sensitivity";#N/A,#N/A,FALSE,"Summary"}</definedName>
    <definedName name="LBO" hidden="1">{#N/A,#N/A,FALSE,"Projections";#N/A,#N/A,FALSE,"Multiples Valuation";#N/A,#N/A,FALSE,"LBO";#N/A,#N/A,FALSE,"Multiples_Sensitivity";#N/A,#N/A,FALSE,"Summary"}</definedName>
    <definedName name="LEGAL_1" localSheetId="1" hidden="1">{"title",#N/A,TRUE,"Summary Budget";"Operating Expenses",#N/A,TRUE,"Summary Budget"}</definedName>
    <definedName name="LEGAL_1" hidden="1">{"title",#N/A,TRUE,"Summary Budget";"Operating Expenses",#N/A,TRUE,"Summary Budget"}</definedName>
    <definedName name="Lexstra99actfcst" localSheetId="1" hidden="1">{"Title",#N/A,FALSE,"Summary Budget";"Rental Income",#N/A,FALSE,"Summary Budget";"Current Escalations",#N/A,FALSE,"Summary Budget";"Storage Rent",#N/A,FALSE,"Summary Budget";"Parking Rent",#N/A,FALSE,"Summary Budget"}</definedName>
    <definedName name="Lexstra99actfcst" hidden="1">{"Title",#N/A,FALSE,"Summary Budget";"Rental Income",#N/A,FALSE,"Summary Budget";"Current Escalations",#N/A,FALSE,"Summary Budget";"Storage Rent",#N/A,FALSE,"Summary Budget";"Parking Rent",#N/A,FALSE,"Summary Budget"}</definedName>
    <definedName name="Lexstra99actfcst_1" localSheetId="1" hidden="1">{"Title",#N/A,FALSE,"Summary Budget";"Rental Income",#N/A,FALSE,"Summary Budget";"Current Escalations",#N/A,FALSE,"Summary Budget";"Storage Rent",#N/A,FALSE,"Summary Budget";"Parking Rent",#N/A,FALSE,"Summary Budget"}</definedName>
    <definedName name="Lexstra99actfcst_1" hidden="1">{"Title",#N/A,FALSE,"Summary Budget";"Rental Income",#N/A,FALSE,"Summary Budget";"Current Escalations",#N/A,FALSE,"Summary Budget";"Storage Rent",#N/A,FALSE,"Summary Budget";"Parking Rent",#N/A,FALSE,"Summary Budget"}</definedName>
    <definedName name="lexstra99actfcst1" localSheetId="1"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exstra99actfcst1_1" localSheetId="1" hidden="1">{"Title",#N/A,FALSE,"Summary Budget";"Rental Income",#N/A,FALSE,"Summary Budget";"Current Escalations",#N/A,FALSE,"Summary Budget";"Storage Rent",#N/A,FALSE,"Summary Budget";"Parking Rent",#N/A,FALSE,"Summary Budget"}</definedName>
    <definedName name="lexstra99actfcst1_1" hidden="1">{"Title",#N/A,FALSE,"Summary Budget";"Rental Income",#N/A,FALSE,"Summary Budget";"Current Escalations",#N/A,FALSE,"Summary Budget";"Storage Rent",#N/A,FALSE,"Summary Budget";"Parking Rent",#N/A,FALSE,"Summary Budget"}</definedName>
    <definedName name="lili" localSheetId="1" hidden="1">{"february96",#N/A,FALSE,"report"}</definedName>
    <definedName name="lili" hidden="1">{"february96",#N/A,FALSE,"report"}</definedName>
    <definedName name="limcount" hidden="1">1</definedName>
    <definedName name="lioik" localSheetId="1" hidden="1">{"PG1",#N/A,FALSE,"AugFlashTemplate";"PG2",#N/A,FALSE,"AugFlashTemplate"}</definedName>
    <definedName name="lioik" hidden="1">{"PG1",#N/A,FALSE,"AugFlashTemplate";"PG2",#N/A,FALSE,"AugFlashTemplate"}</definedName>
    <definedName name="liste" localSheetId="1" hidden="1">{#N/A,#N/A,FALSE,"SUMMARY";#N/A,#N/A,FALSE,"TOTAL AF";#N/A,#N/A,FALSE,"May A"}</definedName>
    <definedName name="liste" hidden="1">{#N/A,#N/A,FALSE,"SUMMARY";#N/A,#N/A,FALSE,"TOTAL AF";#N/A,#N/A,FALSE,"May A"}</definedName>
    <definedName name="ListOffset" hidden="1">1</definedName>
    <definedName name="liu" localSheetId="1" hidden="1">{"november95",#N/A,FALSE,"report"}</definedName>
    <definedName name="liu" hidden="1">{"november95",#N/A,FALSE,"report"}</definedName>
    <definedName name="liuy" localSheetId="1" hidden="1">{"PG1",#N/A,FALSE,"AugFlashTemplate";"PG2",#N/A,FALSE,"AugFlashTemplate"}</definedName>
    <definedName name="liuy" hidden="1">{"PG1",#N/A,FALSE,"AugFlashTemplate";"PG2",#N/A,FALSE,"AugFlashTemplate"}</definedName>
    <definedName name="liuyh" localSheetId="1" hidden="1">{"WSQ1",#N/A,FALSE,"WRK P&amp;L -Qtr";"Q1ECG",#N/A,FALSE,"ECG P&amp;L -Qtr";"SRVQ1",#N/A,FALSE,"Server P&amp;L -Qtr";"Q1OPT",#N/A,FALSE,"Server Options P&amp;L -Qtr";"SOPSQ1",#N/A,FALSE,"SOPs P&amp;L -Qtr"}</definedName>
    <definedName name="liuyh" hidden="1">{"WSQ1",#N/A,FALSE,"WRK P&amp;L -Qtr";"Q1ECG",#N/A,FALSE,"ECG P&amp;L -Qtr";"SRVQ1",#N/A,FALSE,"Server P&amp;L -Qtr";"Q1OPT",#N/A,FALSE,"Server Options P&amp;L -Qtr";"SOPSQ1",#N/A,FALSE,"SOPs P&amp;L -Qtr"}</definedName>
    <definedName name="liyyy" localSheetId="1" hidden="1">{"WSQ1",#N/A,FALSE,"WRK P&amp;L -Qtr";"Q1ECG",#N/A,FALSE,"ECG P&amp;L -Qtr";"SRVQ1",#N/A,FALSE,"Server P&amp;L -Qtr";"Q1OPT",#N/A,FALSE,"Server Options P&amp;L -Qtr";"SOPSQ1",#N/A,FALSE,"SOPs P&amp;L -Qtr"}</definedName>
    <definedName name="liyyy" hidden="1">{"WSQ1",#N/A,FALSE,"WRK P&amp;L -Qtr";"Q1ECG",#N/A,FALSE,"ECG P&amp;L -Qtr";"SRVQ1",#N/A,FALSE,"Server P&amp;L -Qtr";"Q1OPT",#N/A,FALSE,"Server Options P&amp;L -Qtr";"SOPSQ1",#N/A,FALSE,"SOPs P&amp;L -Qtr"}</definedName>
    <definedName name="LKJ" localSheetId="1" hidden="1">{#N/A,#N/A,FALSE,"을지 (4)";#N/A,#N/A,FALSE,"을지 (5)";#N/A,#N/A,FALSE,"을지 (6)"}</definedName>
    <definedName name="LKJ" hidden="1">{#N/A,#N/A,FALSE,"을지 (4)";#N/A,#N/A,FALSE,"을지 (5)";#N/A,#N/A,FALSE,"을지 (6)"}</definedName>
    <definedName name="lkjoijoij" hidden="1">#REF!</definedName>
    <definedName name="lkljl" localSheetId="1" hidden="1">{"WSQ1",#N/A,FALSE,"WRK P&amp;L -Qtr";"Q1ECG",#N/A,FALSE,"ECG P&amp;L -Qtr";"SRVQ1",#N/A,FALSE,"Server P&amp;L -Qtr";"Q1OPT",#N/A,FALSE,"Server Options P&amp;L -Qtr";"SOPSQ1",#N/A,FALSE,"SOPs P&amp;L -Qtr"}</definedName>
    <definedName name="lkljl" hidden="1">{"WSQ1",#N/A,FALSE,"WRK P&amp;L -Qtr";"Q1ECG",#N/A,FALSE,"ECG P&amp;L -Qtr";"SRVQ1",#N/A,FALSE,"Server P&amp;L -Qtr";"Q1OPT",#N/A,FALSE,"Server Options P&amp;L -Qtr";"SOPSQ1",#N/A,FALSE,"SOPs P&amp;L -Qtr"}</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_1" localSheetId="1" hidden="1">{"'Form'!$A$2:$J$81"}</definedName>
    <definedName name="ll_1" hidden="1">{"'Form'!$A$2:$J$81"}</definedName>
    <definedName name="lll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ll" localSheetId="1" hidden="1">{"PG1",#N/A,FALSE,"AugFlashTemplate";"PG2",#N/A,FALSE,"AugFlashTemplate"}</definedName>
    <definedName name="llllll" hidden="1">{"PG1",#N/A,FALSE,"AugFlashTemplate";"PG2",#N/A,FALSE,"AugFlashTemplate"}</definedName>
    <definedName name="llllllll" localSheetId="1" hidden="1">{"WSQ1",#N/A,FALSE,"WRK P&amp;L -Qtr";"Q1ECG",#N/A,FALSE,"ECG P&amp;L -Qtr";"SRVQ1",#N/A,FALSE,"Server P&amp;L -Qtr";"Q1OPT",#N/A,FALSE,"Server Options P&amp;L -Qtr";"SOPSQ1",#N/A,FALSE,"SOPs P&amp;L -Qtr"}</definedName>
    <definedName name="llllllll" hidden="1">{"WSQ1",#N/A,FALSE,"WRK P&amp;L -Qtr";"Q1ECG",#N/A,FALSE,"ECG P&amp;L -Qtr";"SRVQ1",#N/A,FALSE,"Server P&amp;L -Qtr";"Q1OPT",#N/A,FALSE,"Server Options P&amp;L -Qtr";"SOPSQ1",#N/A,FALSE,"SOPs P&amp;L -Qtr"}</definedName>
    <definedName name="llool" localSheetId="1" hidden="1">{"PG1",#N/A,FALSE,"AugFlashTemplate";"PG2",#N/A,FALSE,"AugFlashTemplate"}</definedName>
    <definedName name="llool" hidden="1">{"PG1",#N/A,FALSE,"AugFlashTemplate";"PG2",#N/A,FALSE,"AugFlashTemplate"}</definedName>
    <definedName name="lmlmj" localSheetId="1" hidden="1">{"WSQ1",#N/A,FALSE,"WRK P&amp;L -Qtr";"Q1ECG",#N/A,FALSE,"ECG P&amp;L -Qtr";"SRVQ1",#N/A,FALSE,"Server P&amp;L -Qtr";"Q1OPT",#N/A,FALSE,"Server Options P&amp;L -Qtr";"SOPSQ1",#N/A,FALSE,"SOPs P&amp;L -Qtr"}</definedName>
    <definedName name="lmlmj" hidden="1">{"WSQ1",#N/A,FALSE,"WRK P&amp;L -Qtr";"Q1ECG",#N/A,FALSE,"ECG P&amp;L -Qtr";"SRVQ1",#N/A,FALSE,"Server P&amp;L -Qtr";"Q1OPT",#N/A,FALSE,"Server Options P&amp;L -Qtr";"SOPSQ1",#N/A,FALSE,"SOPs P&amp;L -Qtr"}</definedName>
    <definedName name="loiuj" localSheetId="1" hidden="1">{"'Other IPS'!$A$5","'Other IPS'!$A$4:$K$38"}</definedName>
    <definedName name="loiuj" hidden="1">{"'Other IPS'!$A$5","'Other IPS'!$A$4:$K$38"}</definedName>
    <definedName name="Loss" localSheetId="1">[6]Gain!$B$17</definedName>
    <definedName name="Loss">#REF!</definedName>
    <definedName name="LossAmort">#REF!</definedName>
    <definedName name="lpl" localSheetId="1" hidden="1">{"PG1",#N/A,FALSE,"AugFlashTemplate";"PG2",#N/A,FALSE,"AugFlashTemplate"}</definedName>
    <definedName name="lpl" hidden="1">{"PG1",#N/A,FALSE,"AugFlashTemplate";"PG2",#N/A,FALSE,"AugFlashTemplate"}</definedName>
    <definedName name="lskdjf"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ugcc" localSheetId="1" hidden="1">{"PG1",#N/A,FALSE,"AugFlashTemplate";"PG2",#N/A,FALSE,"AugFlashTemplate"}</definedName>
    <definedName name="lugcc" hidden="1">{"PG1",#N/A,FALSE,"AugFlashTemplate";"PG2",#N/A,FALSE,"AugFlashTemplate"}</definedName>
    <definedName name="luityutrt" localSheetId="1" hidden="1">{"PG1",#N/A,FALSE,"AugFlashTemplate";"PG2",#N/A,FALSE,"AugFlashTemplate"}</definedName>
    <definedName name="luityutrt" hidden="1">{"PG1",#N/A,FALSE,"AugFlashTemplate";"PG2",#N/A,FALSE,"AugFlashTemplate"}</definedName>
    <definedName name="luiu" localSheetId="1" hidden="1">{"WSQ1",#N/A,FALSE,"WRK P&amp;L -Qtr";"Q1ECG",#N/A,FALSE,"ECG P&amp;L -Qtr";"SRVQ1",#N/A,FALSE,"Server P&amp;L -Qtr";"Q1OPT",#N/A,FALSE,"Server Options P&amp;L -Qtr";"SOPSQ1",#N/A,FALSE,"SOPs P&amp;L -Qtr"}</definedName>
    <definedName name="luiu" hidden="1">{"WSQ1",#N/A,FALSE,"WRK P&amp;L -Qtr";"Q1ECG",#N/A,FALSE,"ECG P&amp;L -Qtr";"SRVQ1",#N/A,FALSE,"Server P&amp;L -Qtr";"Q1OPT",#N/A,FALSE,"Server Options P&amp;L -Qtr";"SOPSQ1",#N/A,FALSE,"SOPs P&amp;L -Qtr"}</definedName>
    <definedName name="luiyuy" localSheetId="1" hidden="1">{"'Other IPS'!$A$5","'Other IPS'!$A$4:$K$38"}</definedName>
    <definedName name="luiyuy" hidden="1">{"'Other IPS'!$A$5","'Other IPS'!$A$4:$K$38"}</definedName>
    <definedName name="Lux_Benefit" localSheetId="1">[7]rates!$D$12</definedName>
    <definedName name="Lux_Benefit">#REF!</definedName>
    <definedName name="luyy" localSheetId="1" hidden="1">{"PG1",#N/A,FALSE,"AugFlashTemplate";"PG2",#N/A,FALSE,"AugFlashTemplate"}</definedName>
    <definedName name="luyy" hidden="1">{"PG1",#N/A,FALSE,"AugFlashTemplate";"PG2",#N/A,FALSE,"AugFlashTemplate"}</definedName>
    <definedName name="luyyyy" localSheetId="1" hidden="1">{"WSQ1",#N/A,FALSE,"WRK P&amp;L -Qtr";"Q1ECG",#N/A,FALSE,"ECG P&amp;L -Qtr";"SRVQ1",#N/A,FALSE,"Server P&amp;L -Qtr";"Q1OPT",#N/A,FALSE,"Server Options P&amp;L -Qtr";"SOPSQ1",#N/A,FALSE,"SOPs P&amp;L -Qtr"}</definedName>
    <definedName name="luyyyy" hidden="1">{"WSQ1",#N/A,FALSE,"WRK P&amp;L -Qtr";"Q1ECG",#N/A,FALSE,"ECG P&amp;L -Qtr";"SRVQ1",#N/A,FALSE,"Server P&amp;L -Qtr";"Q1OPT",#N/A,FALSE,"Server Options P&amp;L -Qtr";"SOPSQ1",#N/A,FALSE,"SOPs P&amp;L -Qtr"}</definedName>
    <definedName name="lylyyy" localSheetId="1" hidden="1">{"'Other IPS'!$A$5","'Other IPS'!$A$4:$K$38"}</definedName>
    <definedName name="lylyyy" hidden="1">{"'Other IPS'!$A$5","'Other IPS'!$A$4:$K$38"}</definedName>
    <definedName name="lyuggg" localSheetId="1" hidden="1">{"WSQ1",#N/A,FALSE,"WRK P&amp;L -Qtr";"Q1ECG",#N/A,FALSE,"ECG P&amp;L -Qtr";"SRVQ1",#N/A,FALSE,"Server P&amp;L -Qtr";"Q1OPT",#N/A,FALSE,"Server Options P&amp;L -Qtr";"SOPSQ1",#N/A,FALSE,"SOPs P&amp;L -Qtr"}</definedName>
    <definedName name="lyuggg" hidden="1">{"WSQ1",#N/A,FALSE,"WRK P&amp;L -Qtr";"Q1ECG",#N/A,FALSE,"ECG P&amp;L -Qtr";"SRVQ1",#N/A,FALSE,"Server P&amp;L -Qtr";"Q1OPT",#N/A,FALSE,"Server Options P&amp;L -Qtr";"SOPSQ1",#N/A,FALSE,"SOPs P&amp;L -Qtr"}</definedName>
    <definedName name="MATCHING" localSheetId="1">[8]EXEC_LISTING_CUR!$M$23:$Q$169</definedName>
    <definedName name="MATCHING">#REF!</definedName>
    <definedName name="matching_old" localSheetId="1">[8]EXEC_LISTING_CUR!$A$23:$V$169</definedName>
    <definedName name="matching_old">#REF!</definedName>
    <definedName name="mb_inputLocation" hidden="1">#REF!</definedName>
    <definedName name="mcbnm" localSheetId="1" hidden="1">{#N/A,#N/A,FALSE,"OMM III";#N/A,#N/A,FALSE,"1995 PLAN";#N/A,#N/A,FALSE,"1995 TARGET";#N/A,#N/A,FALSE,"1995 ADJUSTED"}</definedName>
    <definedName name="mcbnm" hidden="1">{#N/A,#N/A,FALSE,"OMM III";#N/A,#N/A,FALSE,"1995 PLAN";#N/A,#N/A,FALSE,"1995 TARGET";#N/A,#N/A,FALSE,"1995 ADJUSTED"}</definedName>
    <definedName name="mcee" localSheetId="1" hidden="1">{#N/A,#N/A,FALSE,"WC OMM III";#N/A,#N/A,FALSE,"WC 1995 PLAN";#N/A,#N/A,FALSE,"WC 1995 ADJUSTED"}</definedName>
    <definedName name="mcee" hidden="1">{#N/A,#N/A,FALSE,"WC OMM III";#N/A,#N/A,FALSE,"WC 1995 PLAN";#N/A,#N/A,FALSE,"WC 1995 ADJUSTED"}</definedName>
    <definedName name="mchgkm" localSheetId="1" hidden="1">{#N/A,#N/A,FALSE,"RECEIVABLES";#N/A,#N/A,FALSE,"TRADE RECEIVABLES";#N/A,#N/A,FALSE,"COLLECTION DAYS";#N/A,#N/A,FALSE,"PRODUCTION INVENTORY";#N/A,#N/A,FALSE,"PITO";#N/A,#N/A,FALSE,"NOA"}</definedName>
    <definedName name="mchgkm" hidden="1">{#N/A,#N/A,FALSE,"RECEIVABLES";#N/A,#N/A,FALSE,"TRADE RECEIVABLES";#N/A,#N/A,FALSE,"COLLECTION DAYS";#N/A,#N/A,FALSE,"PRODUCTION INVENTORY";#N/A,#N/A,FALSE,"PITO";#N/A,#N/A,FALSE,"NOA"}</definedName>
    <definedName name="Med_prod" localSheetId="1" hidden="1">{#N/A,#N/A,FALSE,"Prem_Sum";#N/A,#N/A,FALSE,"Prem"}</definedName>
    <definedName name="Med_prod" hidden="1">{#N/A,#N/A,FALSE,"Prem_Sum";#N/A,#N/A,FALSE,"Prem"}</definedName>
    <definedName name="Med_prod.xls" localSheetId="1" hidden="1">{#N/A,#N/A,FALSE,"FACTSHEETS";#N/A,#N/A,FALSE,"pump";#N/A,#N/A,FALSE,"filter"}</definedName>
    <definedName name="Med_prod.xls" hidden="1">{#N/A,#N/A,FALSE,"FACTSHEETS";#N/A,#N/A,FALSE,"pump";#N/A,#N/A,FALSE,"filter"}</definedName>
    <definedName name="Med_products" localSheetId="1" hidden="1">{#N/A,#N/A,FALSE,"FACTSHEETS";#N/A,#N/A,FALSE,"pump";#N/A,#N/A,FALSE,"filter"}</definedName>
    <definedName name="Med_products" hidden="1">{#N/A,#N/A,FALSE,"FACTSHEETS";#N/A,#N/A,FALSE,"pump";#N/A,#N/A,FALSE,"filter"}</definedName>
    <definedName name="mgfdd" localSheetId="1" hidden="1">{"WSQ1",#N/A,FALSE,"WRK P&amp;L -Qtr";"Q1ECG",#N/A,FALSE,"ECG P&amp;L -Qtr";"SRVQ1",#N/A,FALSE,"Server P&amp;L -Qtr";"Q1OPT",#N/A,FALSE,"Server Options P&amp;L -Qtr";"SOPSQ1",#N/A,FALSE,"SOPs P&amp;L -Qtr"}</definedName>
    <definedName name="mgfdd" hidden="1">{"WSQ1",#N/A,FALSE,"WRK P&amp;L -Qtr";"Q1ECG",#N/A,FALSE,"ECG P&amp;L -Qtr";"SRVQ1",#N/A,FALSE,"Server P&amp;L -Qtr";"Q1OPT",#N/A,FALSE,"Server Options P&amp;L -Qtr";"SOPSQ1",#N/A,FALSE,"SOPs P&amp;L -Qtr"}</definedName>
    <definedName name="mhg" localSheetId="1" hidden="1">{"PG1",#N/A,FALSE,"AugFlashTemplate";"PG2",#N/A,FALSE,"AugFlashTemplate"}</definedName>
    <definedName name="mhg" hidden="1">{"PG1",#N/A,FALSE,"AugFlashTemplate";"PG2",#N/A,FALSE,"AugFlashTemplate"}</definedName>
    <definedName name="mhjkg" localSheetId="1" hidden="1">{"WSQ1",#N/A,FALSE,"WRK P&amp;L -Qtr";"Q1ECG",#N/A,FALSE,"ECG P&amp;L -Qtr";"SRVQ1",#N/A,FALSE,"Server P&amp;L -Qtr";"Q1OPT",#N/A,FALSE,"Server Options P&amp;L -Qtr";"SOPSQ1",#N/A,FALSE,"SOPs P&amp;L -Qtr"}</definedName>
    <definedName name="mhjkg" hidden="1">{"WSQ1",#N/A,FALSE,"WRK P&amp;L -Qtr";"Q1ECG",#N/A,FALSE,"ECG P&amp;L -Qtr";"SRVQ1",#N/A,FALSE,"Server P&amp;L -Qtr";"Q1OPT",#N/A,FALSE,"Server Options P&amp;L -Qtr";"SOPSQ1",#N/A,FALSE,"SOPs P&amp;L -Qtr"}</definedName>
    <definedName name="MKK" localSheetId="1" hidden="1">{"'下期集計（10.27迄・速報値）'!$Q$16"}</definedName>
    <definedName name="MKK" hidden="1">{"'下期集計（10.27迄・速報値）'!$Q$16"}</definedName>
    <definedName name="MM" hidden="1">#REF!</definedName>
    <definedName name="mmm" localSheetId="1" hidden="1">{"'Form'!$A$2:$J$81"}</definedName>
    <definedName name="mmm" hidden="1">{"'Form'!$A$2:$J$81"}</definedName>
    <definedName name="mmm_1" localSheetId="1" hidden="1">{"'Form'!$A$2:$J$81"}</definedName>
    <definedName name="mmm_1" hidden="1">{"'Form'!$A$2:$J$81"}</definedName>
    <definedName name="mmmlll" localSheetId="1" hidden="1">{"WSQ1",#N/A,FALSE,"WRK P&amp;L -Qtr";"Q1ECG",#N/A,FALSE,"ECG P&amp;L -Qtr";"SRVQ1",#N/A,FALSE,"Server P&amp;L -Qtr";"Q1OPT",#N/A,FALSE,"Server Options P&amp;L -Qtr";"SOPSQ1",#N/A,FALSE,"SOPs P&amp;L -Qtr"}</definedName>
    <definedName name="mmmlll" hidden="1">{"WSQ1",#N/A,FALSE,"WRK P&amp;L -Qtr";"Q1ECG",#N/A,FALSE,"ECG P&amp;L -Qtr";"SRVQ1",#N/A,FALSE,"Server P&amp;L -Qtr";"Q1OPT",#N/A,FALSE,"Server Options P&amp;L -Qtr";"SOPSQ1",#N/A,FALSE,"SOPs P&amp;L -Qtr"}</definedName>
    <definedName name="mmmmm" localSheetId="1" hidden="1">{"PG1",#N/A,FALSE,"AugFlashTemplate";"PG2",#N/A,FALSE,"AugFlashTemplate"}</definedName>
    <definedName name="mmmmm" hidden="1">{"PG1",#N/A,FALSE,"AugFlashTemplate";"PG2",#N/A,FALSE,"AugFlashTemplate"}</definedName>
    <definedName name="mmmmmmm" localSheetId="1" hidden="1">{"WSQ1",#N/A,FALSE,"WRK P&amp;L -Qtr";"Q1ECG",#N/A,FALSE,"ECG P&amp;L -Qtr";"SRVQ1",#N/A,FALSE,"Server P&amp;L -Qtr";"Q1OPT",#N/A,FALSE,"Server Options P&amp;L -Qtr";"SOPSQ1",#N/A,FALSE,"SOPs P&amp;L -Qtr"}</definedName>
    <definedName name="mmmmmmm" hidden="1">{"WSQ1",#N/A,FALSE,"WRK P&amp;L -Qtr";"Q1ECG",#N/A,FALSE,"ECG P&amp;L -Qtr";"SRVQ1",#N/A,FALSE,"Server P&amp;L -Qtr";"Q1OPT",#N/A,FALSE,"Server Options P&amp;L -Qtr";"SOPSQ1",#N/A,FALSE,"SOPs P&amp;L -Qtr"}</definedName>
    <definedName name="mn" localSheetId="1" hidden="1">{"WSQ1",#N/A,FALSE,"WRK P&amp;L -Qtr";"Q1ECG",#N/A,FALSE,"ECG P&amp;L -Qtr";"SRVQ1",#N/A,FALSE,"Server P&amp;L -Qtr";"Q1OPT",#N/A,FALSE,"Server Options P&amp;L -Qtr";"SOPSQ1",#N/A,FALSE,"SOPs P&amp;L -Qtr"}</definedName>
    <definedName name="mn" hidden="1">{"WSQ1",#N/A,FALSE,"WRK P&amp;L -Qtr";"Q1ECG",#N/A,FALSE,"ECG P&amp;L -Qtr";"SRVQ1",#N/A,FALSE,"Server P&amp;L -Qtr";"Q1OPT",#N/A,FALSE,"Server Options P&amp;L -Qtr";"SOPSQ1",#N/A,FALSE,"SOPs P&amp;L -Qtr"}</definedName>
    <definedName name="mndghmhcn" localSheetId="1" hidden="1">{#N/A,#N/A,FALSE,"WEEK (1)";#N/A,#N/A,FALSE,"WEEK (1)";#N/A,#N/A,FALSE,"WEEK (1)";#N/A,#N/A,FALSE,"WEEK (1)";#N/A,#N/A,FALSE,"WEEK (1)";#N/A,#N/A,FALSE,"WEEK (1)";#N/A,#N/A,FALSE,"WEEK (5)";#N/A,#N/A,FALSE,"WEEK (5)";#N/A,#N/A,FALSE,"WEEK (5)";#N/A,#N/A,FALSE,"JUNE";#N/A,#N/A,FALSE,"JULY"}</definedName>
    <definedName name="mndghmhcn" hidden="1">{#N/A,#N/A,FALSE,"WEEK (1)";#N/A,#N/A,FALSE,"WEEK (1)";#N/A,#N/A,FALSE,"WEEK (1)";#N/A,#N/A,FALSE,"WEEK (1)";#N/A,#N/A,FALSE,"WEEK (1)";#N/A,#N/A,FALSE,"WEEK (1)";#N/A,#N/A,FALSE,"WEEK (5)";#N/A,#N/A,FALSE,"WEEK (5)";#N/A,#N/A,FALSE,"WEEK (5)";#N/A,#N/A,FALSE,"JUNE";#N/A,#N/A,FALSE,"JULY"}</definedName>
    <definedName name="mnm" localSheetId="1" hidden="1">{"WSQ1",#N/A,FALSE,"WRK P&amp;L -Qtr";"Q1ECG",#N/A,FALSE,"ECG P&amp;L -Qtr";"SRVQ1",#N/A,FALSE,"Server P&amp;L -Qtr";"Q1OPT",#N/A,FALSE,"Server Options P&amp;L -Qtr";"SOPSQ1",#N/A,FALSE,"SOPs P&amp;L -Qtr"}</definedName>
    <definedName name="mnm" hidden="1">{"WSQ1",#N/A,FALSE,"WRK P&amp;L -Qtr";"Q1ECG",#N/A,FALSE,"ECG P&amp;L -Qtr";"SRVQ1",#N/A,FALSE,"Server P&amp;L -Qtr";"Q1OPT",#N/A,FALSE,"Server Options P&amp;L -Qtr";"SOPSQ1",#N/A,FALSE,"SOPs P&amp;L -Qtr"}</definedName>
    <definedName name="mnmb" localSheetId="1" hidden="1">{"PG1",#N/A,FALSE,"AugFlashTemplate";"PG2",#N/A,FALSE,"AugFlashTemplate"}</definedName>
    <definedName name="mnmb" hidden="1">{"PG1",#N/A,FALSE,"AugFlashTemplate";"PG2",#N/A,FALSE,"AugFlashTemplate"}</definedName>
    <definedName name="mnmbm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bm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n" localSheetId="1" hidden="1">{"'Other IPS'!$A$5","'Other IPS'!$A$4:$K$38"}</definedName>
    <definedName name="mnmn" hidden="1">{"'Other IPS'!$A$5","'Other IPS'!$A$4:$K$38"}</definedName>
    <definedName name="Modification.Time" hidden="1">"12/30/99 14:40:33"</definedName>
    <definedName name="Mosc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osc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qq"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qq"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ults02" localSheetId="1" hidden="1">{#N/A,#N/A,FALSE,"Projections";#N/A,#N/A,FALSE,"Multiples Valuation";#N/A,#N/A,FALSE,"LBO";#N/A,#N/A,FALSE,"Multiples_Sensitivity";#N/A,#N/A,FALSE,"Summary"}</definedName>
    <definedName name="Mults02" hidden="1">{#N/A,#N/A,FALSE,"Projections";#N/A,#N/A,FALSE,"Multiples Valuation";#N/A,#N/A,FALSE,"LBO";#N/A,#N/A,FALSE,"Multiples_Sensitivity";#N/A,#N/A,FALSE,"Summary"}</definedName>
    <definedName name="mvbmbnm" localSheetId="1" hidden="1">{#N/A,#N/A,FALSE,"OMM III";#N/A,#N/A,FALSE,"1995 PLAN";#N/A,#N/A,FALSE,"1995 TARGET";#N/A,#N/A,FALSE,"1995 ADJUSTED"}</definedName>
    <definedName name="mvbmbnm" hidden="1">{#N/A,#N/A,FALSE,"OMM III";#N/A,#N/A,FALSE,"1995 PLAN";#N/A,#N/A,FALSE,"1995 TARGET";#N/A,#N/A,FALSE,"1995 ADJUSTED"}</definedName>
    <definedName name="mxghkchg"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ghkchg"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ymyy" localSheetId="1" hidden="1">{"'Other IPS'!$A$5","'Other IPS'!$A$4:$K$38"}</definedName>
    <definedName name="mymyy" hidden="1">{"'Other IPS'!$A$5","'Other IPS'!$A$4:$K$38"}</definedName>
    <definedName name="myurr" localSheetId="1" hidden="1">{"'Other IPS'!$A$5","'Other IPS'!$A$4:$K$38"}</definedName>
    <definedName name="myurr" hidden="1">{"'Other IPS'!$A$5","'Other IPS'!$A$4:$K$38"}</definedName>
    <definedName name="mzb" localSheetId="1" hidden="1">{#N/A,#N/A,FALSE,"OMM III";#N/A,#N/A,FALSE,"1995 PLAN";#N/A,#N/A,FALSE,"1995 TARGET";#N/A,#N/A,FALSE,"1995 ADJUSTED"}</definedName>
    <definedName name="mzb" hidden="1">{#N/A,#N/A,FALSE,"OMM III";#N/A,#N/A,FALSE,"1995 PLAN";#N/A,#N/A,FALSE,"1995 TARGET";#N/A,#N/A,FALSE,"1995 ADJUSTED"}</definedName>
    <definedName name="n" localSheetId="1" hidden="1">{#N/A,#N/A,FALSE,"Assessment";#N/A,#N/A,FALSE,"Staffing";#N/A,#N/A,FALSE,"Hires";#N/A,#N/A,FALSE,"Assumptions"}</definedName>
    <definedName name="n" hidden="1">{#N/A,#N/A,FALSE,"Assessment";#N/A,#N/A,FALSE,"Staffing";#N/A,#N/A,FALSE,"Hires";#N/A,#N/A,FALSE,"Assumptions"}</definedName>
    <definedName name="nat" localSheetId="1" hidden="1">{#N/A,#N/A,FALSE,"OMM III";#N/A,#N/A,FALSE,"1995 PLAN";#N/A,#N/A,FALSE,"1995 TARGET";#N/A,#N/A,FALSE,"1995 ADJUSTED"}</definedName>
    <definedName name="nat" hidden="1">{#N/A,#N/A,FALSE,"OMM III";#N/A,#N/A,FALSE,"1995 PLAN";#N/A,#N/A,FALSE,"1995 TARGET";#N/A,#N/A,FALSE,"1995 ADJUSTED"}</definedName>
    <definedName name="nbmm" localSheetId="1" hidden="1">{#N/A,#N/A,FALSE,"plan";#N/A,#N/A,FALSE,"history";#N/A,#N/A,FALSE,"Prodinv";#N/A,#N/A,FALSE,"HISTGRAPH"}</definedName>
    <definedName name="nbmm" hidden="1">{#N/A,#N/A,FALSE,"plan";#N/A,#N/A,FALSE,"history";#N/A,#N/A,FALSE,"Prodinv";#N/A,#N/A,FALSE,"HISTGRAPH"}</definedName>
    <definedName name="nbnxnbxv" localSheetId="1" hidden="1">{#N/A,#N/A,FALSE,"WEEK (1)";#N/A,#N/A,FALSE,"WEEK (2)";#N/A,#N/A,FALSE,"WEEK (3)";#N/A,#N/A,FALSE,"WEEK (4)";#N/A,#N/A,FALSE,"WEEK (5)"}</definedName>
    <definedName name="nbnxnbxv" hidden="1">{#N/A,#N/A,FALSE,"WEEK (1)";#N/A,#N/A,FALSE,"WEEK (2)";#N/A,#N/A,FALSE,"WEEK (3)";#N/A,#N/A,FALSE,"WEEK (4)";#N/A,#N/A,FALSE,"WEEK (5)"}</definedName>
    <definedName name="New" localSheetId="1" hidden="1">{#N/A,#N/A,FALSE,"BS 16";#N/A,#N/A,FALSE,"BS 16-A";#N/A,#N/A,FALSE,"BS 16-B";#N/A,#N/A,FALSE,"BS 16-C";#N/A,#N/A,FALSE,"NAO BS 16";#N/A,#N/A,FALSE,"Attach A (1998 Targets)"}</definedName>
    <definedName name="New" hidden="1">{#N/A,#N/A,FALSE,"BS 16";#N/A,#N/A,FALSE,"BS 16-A";#N/A,#N/A,FALSE,"BS 16-B";#N/A,#N/A,FALSE,"BS 16-C";#N/A,#N/A,FALSE,"NAO BS 16";#N/A,#N/A,FALSE,"Attach A (1998 Targets)"}</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_1" hidden="1">{#N/A,#N/A,FALSE,"II.General ";#N/A,#N/A,FALSE,"III.Plan Design";#N/A,#N/A,FALSE,"IV.Delivery System";#N/A,#N/A,FALSE,"V.Reimbursement";#N/A,#N/A,FALSE,"VI.Manage-Satisf.";#N/A,#N/A,FALSE,"VII. &amp;VIII. Other";#N/A,#N/A,FALSE,"Appendix 2";#N/A,#N/A,FALSE,"Appendix 3a";#N/A,#N/A,FALSE,"Appendix 3b";#N/A,#N/A,FALSE,"Appendix 3b(cont.)"}</definedName>
    <definedName name="new_1" localSheetId="1" hidden="1">{#N/A,#N/A,FALSE,"May_TAZ"}</definedName>
    <definedName name="new_1" hidden="1">{#N/A,#N/A,FALSE,"May_TAZ"}</definedName>
    <definedName name="new_1_1" localSheetId="1" hidden="1">{#N/A,#N/A,FALSE,"May_TAZ"}</definedName>
    <definedName name="new_1_1" hidden="1">{#N/A,#N/A,FALSE,"May_TAZ"}</definedName>
    <definedName name="new_2" localSheetId="1" hidden="1">{#N/A,#N/A,FALSE,"TS";#N/A,#N/A,FALSE,"Combo";#N/A,#N/A,FALSE,"FAIR";#N/A,#N/A,FALSE,"RBC";#N/A,#N/A,FALSE,"xxxx";#N/A,#N/A,FALSE,"A_D";#N/A,#N/A,FALSE,"WACC";#N/A,#N/A,FALSE,"DCF";#N/A,#N/A,FALSE,"LBO";#N/A,#N/A,FALSE,"AcqMults";#N/A,#N/A,FALSE,"CompMults"}</definedName>
    <definedName name="new_2" hidden="1">{#N/A,#N/A,FALSE,"TS";#N/A,#N/A,FALSE,"Combo";#N/A,#N/A,FALSE,"FAIR";#N/A,#N/A,FALSE,"RBC";#N/A,#N/A,FALSE,"xxxx";#N/A,#N/A,FALSE,"A_D";#N/A,#N/A,FALSE,"WACC";#N/A,#N/A,FALSE,"DCF";#N/A,#N/A,FALSE,"LBO";#N/A,#N/A,FALSE,"AcqMults";#N/A,#N/A,FALSE,"CompMults"}</definedName>
    <definedName name="newdisc" localSheetId="1">[9]codes!$H$2</definedName>
    <definedName name="newdisc">#REF!</definedName>
    <definedName name="Newer" localSheetId="1" hidden="1">{"expltr",#N/A,FALSE,"Expense projects";"explgl",#N/A,FALSE,"Expense projects"}</definedName>
    <definedName name="Newer" hidden="1">{"expltr",#N/A,FALSE,"Expense projects";"explgl",#N/A,FALSE,"Expense projects"}</definedName>
    <definedName name="Newer_1" localSheetId="1" hidden="1">{"expltr",#N/A,FALSE,"Expense projects";"explgl",#N/A,FALSE,"Expense projects"}</definedName>
    <definedName name="Newer_1" hidden="1">{"expltr",#N/A,FALSE,"Expense projects";"explgl",#N/A,FALSE,"Expense projects"}</definedName>
    <definedName name="nhdn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hdn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ine" hidden="1">#REF!,#REF!,#REF!</definedName>
    <definedName name="nmnmm" localSheetId="1" hidden="1">{#N/A,#N/A,FALSE,"Index";"Stmts_Qtrs",#N/A,FALSE,"Summary";"Stmts_24 mo",#N/A,FALSE,"Summary";"Summary_24",#N/A,FALSE,"Revenue";"Month_24",#N/A,FALSE,"Engineering";"Month_24",#N/A,FALSE,"Marketing";"Month_24",#N/A,FALSE,"G &amp; A";"Month_24",#N/A,FALSE,"Manufacturing"}</definedName>
    <definedName name="nmnmm" hidden="1">{#N/A,#N/A,FALSE,"Index";"Stmts_Qtrs",#N/A,FALSE,"Summary";"Stmts_24 mo",#N/A,FALSE,"Summary";"Summary_24",#N/A,FALSE,"Revenue";"Month_24",#N/A,FALSE,"Engineering";"Month_24",#N/A,FALSE,"Marketing";"Month_24",#N/A,FALSE,"G &amp; A";"Month_24",#N/A,FALSE,"Manufacturing"}</definedName>
    <definedName name="nmnmm_1" localSheetId="1" hidden="1">{#N/A,#N/A,FALSE,"Index";"Stmts_Qtrs",#N/A,FALSE,"Summary";"Stmts_24 mo",#N/A,FALSE,"Summary";"Summary_24",#N/A,FALSE,"Revenue";"Month_24",#N/A,FALSE,"Engineering";"Month_24",#N/A,FALSE,"Marketing";"Month_24",#N/A,FALSE,"G &amp; A";"Month_24",#N/A,FALSE,"Manufacturing"}</definedName>
    <definedName name="nmnmm_1" hidden="1">{#N/A,#N/A,FALSE,"Index";"Stmts_Qtrs",#N/A,FALSE,"Summary";"Stmts_24 mo",#N/A,FALSE,"Summary";"Summary_24",#N/A,FALSE,"Revenue";"Month_24",#N/A,FALSE,"Engineering";"Month_24",#N/A,FALSE,"Marketing";"Month_24",#N/A,FALSE,"G &amp; A";"Month_24",#N/A,FALSE,"Manufacturing"}</definedName>
    <definedName name="nn" localSheetId="1" hidden="1">{"WSQ1",#N/A,FALSE,"WRK P&amp;L -Qtr";"Q1ECG",#N/A,FALSE,"ECG P&amp;L -Qtr";"SRVQ1",#N/A,FALSE,"Server P&amp;L -Qtr";"Q1OPT",#N/A,FALSE,"Server Options P&amp;L -Qtr";"SOPSQ1",#N/A,FALSE,"SOPs P&amp;L -Qtr"}</definedName>
    <definedName name="nn" hidden="1">{"WSQ1",#N/A,FALSE,"WRK P&amp;L -Qtr";"Q1ECG",#N/A,FALSE,"ECG P&amp;L -Qtr";"SRVQ1",#N/A,FALSE,"Server P&amp;L -Qtr";"Q1OPT",#N/A,FALSE,"Server Options P&amp;L -Qtr";"SOPSQ1",#N/A,FALSE,"SOPs P&amp;L -Qtr"}</definedName>
    <definedName name="nnn" localSheetId="1" hidden="1">{"'Form'!$A$2:$J$81"}</definedName>
    <definedName name="nnn" hidden="1">{"'Form'!$A$2:$J$81"}</definedName>
    <definedName name="nnn_1" localSheetId="1" hidden="1">{"'Form'!$A$2:$J$81"}</definedName>
    <definedName name="nnn_1" hidden="1">{"'Form'!$A$2:$J$81"}</definedName>
    <definedName name="nnnnnnn" localSheetId="1" hidden="1">{#N/A,#N/A,TRUE,"TS";#N/A,#N/A,TRUE,"Combo";#N/A,#N/A,TRUE,"FAIR";#N/A,#N/A,TRUE,"RBC";#N/A,#N/A,TRUE,"xxxx"}</definedName>
    <definedName name="nnnnnnn" hidden="1">{#N/A,#N/A,TRUE,"TS";#N/A,#N/A,TRUE,"Combo";#N/A,#N/A,TRUE,"FAIR";#N/A,#N/A,TRUE,"RBC";#N/A,#N/A,TRUE,"xxxx"}</definedName>
    <definedName name="no" localSheetId="1" hidden="1">{"PR1","pr1",TRUE,"Sch PR-1"}</definedName>
    <definedName name="no" hidden="1">{"PR1","pr1",TRUE,"Sch PR-1"}</definedName>
    <definedName name="none" localSheetId="1" hidden="1">{"Fcst by Qtr Full",#N/A,FALSE,"Tot PalmPalm";"Fcst by Qtr Full",#N/A,FALSE,"Tot Device";"Fcst by Qtr Full",#N/A,FALSE,"Platform";"Fcst by Qtr Full",#N/A,FALSE,"Palm.Net";"Fcst by Qtr Full",#N/A,FALSE,"Elim"}</definedName>
    <definedName name="none" hidden="1">{"Fcst by Qtr Full",#N/A,FALSE,"Tot PalmPalm";"Fcst by Qtr Full",#N/A,FALSE,"Tot Device";"Fcst by Qtr Full",#N/A,FALSE,"Platform";"Fcst by Qtr Full",#N/A,FALSE,"Palm.Net";"Fcst by Qtr Full",#N/A,FALSE,"Elim"}</definedName>
    <definedName name="none_1" localSheetId="1" hidden="1">{"Fcst by Qtr Full",#N/A,FALSE,"Tot PalmPalm";"Fcst by Qtr Full",#N/A,FALSE,"Tot Device";"Fcst by Qtr Full",#N/A,FALSE,"Platform";"Fcst by Qtr Full",#N/A,FALSE,"Palm.Net";"Fcst by Qtr Full",#N/A,FALSE,"Elim"}</definedName>
    <definedName name="none_1" hidden="1">{"Fcst by Qtr Full",#N/A,FALSE,"Tot PalmPalm";"Fcst by Qtr Full",#N/A,FALSE,"Tot Device";"Fcst by Qtr Full",#N/A,FALSE,"Platform";"Fcst by Qtr Full",#N/A,FALSE,"Palm.Net";"Fcst by Qtr Full",#N/A,FALSE,"Elim"}</definedName>
    <definedName name="nonee" localSheetId="1" hidden="1">{"Fcst by Qtr Full",#N/A,FALSE,"Tot PalmPalm";"Fcst by Qtr Full",#N/A,FALSE,"Tot Device";"Fcst by Qtr Full",#N/A,FALSE,"Platform";"Fcst by Qtr Full",#N/A,FALSE,"Palm.Net";"Fcst by Qtr Full",#N/A,FALSE,"Elim"}</definedName>
    <definedName name="nonee" hidden="1">{"Fcst by Qtr Full",#N/A,FALSE,"Tot PalmPalm";"Fcst by Qtr Full",#N/A,FALSE,"Tot Device";"Fcst by Qtr Full",#N/A,FALSE,"Platform";"Fcst by Qtr Full",#N/A,FALSE,"Palm.Net";"Fcst by Qtr Full",#N/A,FALSE,"Elim"}</definedName>
    <definedName name="nonee_1" localSheetId="1" hidden="1">{"Fcst by Qtr Full",#N/A,FALSE,"Tot PalmPalm";"Fcst by Qtr Full",#N/A,FALSE,"Tot Device";"Fcst by Qtr Full",#N/A,FALSE,"Platform";"Fcst by Qtr Full",#N/A,FALSE,"Palm.Net";"Fcst by Qtr Full",#N/A,FALSE,"Elim"}</definedName>
    <definedName name="nonee_1" hidden="1">{"Fcst by Qtr Full",#N/A,FALSE,"Tot PalmPalm";"Fcst by Qtr Full",#N/A,FALSE,"Tot Device";"Fcst by Qtr Full",#N/A,FALSE,"Platform";"Fcst by Qtr Full",#N/A,FALSE,"Palm.Net";"Fcst by Qtr Full",#N/A,FALSE,"Elim"}</definedName>
    <definedName name="NONONO" localSheetId="1" hidden="1">{#N/A,#N/A,FALSE,"plan";#N/A,#N/A,FALSE,"history";#N/A,#N/A,FALSE,"Prodinv";#N/A,#N/A,FALSE,"HISTGRAPH"}</definedName>
    <definedName name="NONONO" hidden="1">{#N/A,#N/A,FALSE,"plan";#N/A,#N/A,FALSE,"history";#N/A,#N/A,FALSE,"Prodinv";#N/A,#N/A,FALSE,"HISTGRAPH"}</definedName>
    <definedName name="Nope" localSheetId="1" hidden="1">{"'Bellville Acetylene'!$A$1:$L$99"}</definedName>
    <definedName name="Nope" hidden="1">{"'Bellville Acetylene'!$A$1:$L$99"}</definedName>
    <definedName name="Nope_1" localSheetId="1" hidden="1">{"'Bellville Acetylene'!$A$1:$L$99"}</definedName>
    <definedName name="Nope_1" hidden="1">{"'Bellville Acetylene'!$A$1:$L$99"}</definedName>
    <definedName name="NPvitañity2"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NPvitañity2" hidden="1">{#N/A,#N/A,TRUE,"COVER2";#N/A,#N/A,TRUE,"AGENDA";#N/A,#N/A,TRUE,"Cover";#N/A,#N/A,TRUE,"4M";#N/A,#N/A,TRUE,"FLP&amp;L4M";#N/A,#N/A,TRUE,"4MMC";#N/A,#N/A,TRUE,"Shp4M";#N/A,#N/A,TRUE,"M5";#N/A,#N/A,TRUE,"Q2";#N/A,#N/A,TRUE,"Q1vsQ2";#N/A,#N/A,TRUE,"M6";#N/A,#N/A,TRUE,"TY";#N/A,#N/A,TRUE,"FLP&amp;LTY";#N/A,#N/A,TRUE,"TYMC";#N/A,#N/A,TRUE,"ShpTY";#N/A,#N/A,TRUE,"8M";#N/A,#N/A,TRUE,"FLP&amp;L8M";#N/A,#N/A,TRUE,"8MMC";#N/A,#N/A,TRUE,"Shp8M"}</definedName>
    <definedName name="nvbnv" localSheetId="1" hidden="1">{"PG1",#N/A,FALSE,"AugFlashTemplate";"PG2",#N/A,FALSE,"AugFlashTemplate"}</definedName>
    <definedName name="nvbnv" hidden="1">{"PG1",#N/A,FALSE,"AugFlashTemplate";"PG2",#N/A,FALSE,"AugFlashTemplate"}</definedName>
    <definedName name="nxnbn" localSheetId="1" hidden="1">{#N/A,#N/A,FALSE,"WC OMM III";#N/A,#N/A,FALSE,"WC 1995 PLAN";#N/A,#N/A,FALSE,"WC 1995 ADJUSTED"}</definedName>
    <definedName name="nxnbn" hidden="1">{#N/A,#N/A,FALSE,"WC OMM III";#N/A,#N/A,FALSE,"WC 1995 PLAN";#N/A,#N/A,FALSE,"WC 1995 ADJUSTED"}</definedName>
    <definedName name="nxvcnbvc" localSheetId="1" hidden="1">{#N/A,#N/A,FALSE,"WEEK (2)"}</definedName>
    <definedName name="nxvcnbvc" hidden="1">{#N/A,#N/A,FALSE,"WEEK (2)"}</definedName>
    <definedName name="NY4G" localSheetId="1" hidden="1">{"WSQ1",#N/A,FALSE,"WRK P&amp;L -Qtr";"Q1ECG",#N/A,FALSE,"ECG P&amp;L -Qtr";"SRVQ1",#N/A,FALSE,"Server P&amp;L -Qtr";"Q1OPT",#N/A,FALSE,"Server Options P&amp;L -Qtr";"SOPSQ1",#N/A,FALSE,"SOPs P&amp;L -Qtr"}</definedName>
    <definedName name="NY4G" hidden="1">{"WSQ1",#N/A,FALSE,"WRK P&amp;L -Qtr";"Q1ECG",#N/A,FALSE,"ECG P&amp;L -Qtr";"SRVQ1",#N/A,FALSE,"Server P&amp;L -Qtr";"Q1OPT",#N/A,FALSE,"Server Options P&amp;L -Qtr";"SOPSQ1",#N/A,FALSE,"SOPs P&amp;L -Qtr"}</definedName>
    <definedName name="ODBurn" localSheetId="1" hidden="1">{#N/A,#N/A,FALSE,"plan";#N/A,#N/A,FALSE,"history";#N/A,#N/A,FALSE,"Prodinv";#N/A,#N/A,FALSE,"HISTGRAPH"}</definedName>
    <definedName name="ODBurn" hidden="1">{#N/A,#N/A,FALSE,"plan";#N/A,#N/A,FALSE,"history";#N/A,#N/A,FALSE,"Prodinv";#N/A,#N/A,FALSE,"HISTGRAPH"}</definedName>
    <definedName name="OIIUU" hidden="1">#REF!</definedName>
    <definedName name="oiujl" localSheetId="1" hidden="1">{"PG1",#N/A,FALSE,"AugFlashTemplate";"PG2",#N/A,FALSE,"AugFlashTemplate"}</definedName>
    <definedName name="oiujl" hidden="1">{"PG1",#N/A,FALSE,"AugFlashTemplate";"PG2",#N/A,FALSE,"AugFlashTemplate"}</definedName>
    <definedName name="oiuyly" localSheetId="1" hidden="1">{"PG1",#N/A,FALSE,"AugFlashTemplate";"PG2",#N/A,FALSE,"AugFlashTemplate"}</definedName>
    <definedName name="oiuyly" hidden="1">{"PG1",#N/A,FALSE,"AugFlashTemplate";"PG2",#N/A,FALSE,"AugFlashTemplate"}</definedName>
    <definedName name="ok" localSheetId="1" hidden="1">{#N/A,#N/A,FALSE,"AD_Purch";#N/A,#N/A,FALSE,"Projections";#N/A,#N/A,FALSE,"DCF";#N/A,#N/A,FALSE,"Mkt Val"}</definedName>
    <definedName name="ok" hidden="1">{#N/A,#N/A,FALSE,"AD_Purch";#N/A,#N/A,FALSE,"Projections";#N/A,#N/A,FALSE,"DCF";#N/A,#N/A,FALSE,"Mkt Val"}</definedName>
    <definedName name="oklyy" localSheetId="1" hidden="1">{"'Other IPS'!$A$5","'Other IPS'!$A$4:$K$38"}</definedName>
    <definedName name="oklyy" hidden="1">{"'Other IPS'!$A$5","'Other IPS'!$A$4:$K$38"}</definedName>
    <definedName name="okoko" localSheetId="1" hidden="1">{"PG1",#N/A,FALSE,"AugFlashTemplate";"PG2",#N/A,FALSE,"AugFlashTemplate"}</definedName>
    <definedName name="okoko" hidden="1">{"PG1",#N/A,FALSE,"AugFlashTemplate";"PG2",#N/A,FALSE,"AugFlashTemplate"}</definedName>
    <definedName name="old" localSheetId="1" hidden="1">{"Base Growth",#N/A,FALSE,"Summary";#N/A,#N/A,FALSE,"Variable ROA - 6% Growth";#N/A,#N/A,FALSE,"Variable O.I. - 6% GROWTH"}</definedName>
    <definedName name="old" hidden="1">{"Base Growth",#N/A,FALSE,"Summary";#N/A,#N/A,FALSE,"Variable ROA - 6% Growth";#N/A,#N/A,FALSE,"Variable O.I. - 6% GROWTH"}</definedName>
    <definedName name="old.augflsh" localSheetId="1" hidden="1">{"PG1",#N/A,FALSE,"AugFlashTemplate";"PG2",#N/A,FALSE,"AugFlashTemplate"}</definedName>
    <definedName name="old.augflsh" hidden="1">{"PG1",#N/A,FALSE,"AugFlashTemplate";"PG2",#N/A,FALSE,"AugFlashTemplate"}</definedName>
    <definedName name="olddisc" localSheetId="1">[9]codes!$H$1</definedName>
    <definedName name="olddisc">#REF!</definedName>
    <definedName name="OLIVIER" localSheetId="1" hidden="1">{#N/A,#N/A,FALSE,"SUMMARY";#N/A,#N/A,FALSE,"TOTAL AF";#N/A,#N/A,FALSE,"May A"}</definedName>
    <definedName name="OLIVIER" hidden="1">{#N/A,#N/A,FALSE,"SUMMARY";#N/A,#N/A,FALSE,"TOTAL AF";#N/A,#N/A,FALSE,"May A"}</definedName>
    <definedName name="OLSS" localSheetId="1" hidden="1">{#N/A,#N/A,TRUE,"   RC-B   ";#N/A,#N/A,TRUE,"   RC-I   ";#N/A,#N/A,TRUE,"  RC-N.1  ";#N/A,#N/A,TRUE,"   RC-N.2"}</definedName>
    <definedName name="OLSS" hidden="1">{#N/A,#N/A,TRUE,"   RC-B   ";#N/A,#N/A,TRUE,"   RC-I   ";#N/A,#N/A,TRUE,"  RC-N.1  ";#N/A,#N/A,TRUE,"   RC-N.2"}</definedName>
    <definedName name="omm95_"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_"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NE" localSheetId="1" hidden="1">{"Base Growth",#N/A,FALSE,"Summary";#N/A,#N/A,FALSE,"Variable ROA - 6% Growth";#N/A,#N/A,FALSE,"Variable O.I. - 6% GROWTH"}</definedName>
    <definedName name="ONE" hidden="1">{"Base Growth",#N/A,FALSE,"Summary";#N/A,#N/A,FALSE,"Variable ROA - 6% Growth";#N/A,#N/A,FALSE,"Variable O.I. - 6% GROWTH"}</definedName>
    <definedName name="opo" localSheetId="1" hidden="1">{"WSQ1",#N/A,FALSE,"WRK P&amp;L -Qtr";"Q1ECG",#N/A,FALSE,"ECG P&amp;L -Qtr";"SRVQ1",#N/A,FALSE,"Server P&amp;L -Qtr";"Q1OPT",#N/A,FALSE,"Server Options P&amp;L -Qtr";"SOPSQ1",#N/A,FALSE,"SOPs P&amp;L -Qtr"}</definedName>
    <definedName name="opo" hidden="1">{"WSQ1",#N/A,FALSE,"WRK P&amp;L -Qtr";"Q1ECG",#N/A,FALSE,"ECG P&amp;L -Qtr";"SRVQ1",#N/A,FALSE,"Server P&amp;L -Qtr";"Q1OPT",#N/A,FALSE,"Server Options P&amp;L -Qtr";"SOPSQ1",#N/A,FALSE,"SOPs P&amp;L -Qtr"}</definedName>
    <definedName name="OPTION"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rder2" hidden="1">0</definedName>
    <definedName name="OrderTable" hidden="1">#REF!</definedName>
    <definedName name="otoole" localSheetId="1" hidden="1">{#N/A,#N/A,FALSE,"OMM III";#N/A,#N/A,FALSE,"1995 PLAN";#N/A,#N/A,FALSE,"1995 TARGET";#N/A,#N/A,FALSE,"1995 ADJUSTED"}</definedName>
    <definedName name="otoole" hidden="1">{#N/A,#N/A,FALSE,"OMM III";#N/A,#N/A,FALSE,"1995 PLAN";#N/A,#N/A,FALSE,"1995 TARGET";#N/A,#N/A,FALSE,"1995 ADJUSTED"}</definedName>
    <definedName name="ouluiuyy" localSheetId="1" hidden="1">{"PG1",#N/A,FALSE,"AugFlashTemplate";"PG2",#N/A,FALSE,"AugFlashTemplate"}</definedName>
    <definedName name="ouluiuyy" hidden="1">{"PG1",#N/A,FALSE,"AugFlashTemplate";"PG2",#N/A,FALSE,"AugFlashTemplate"}</definedName>
    <definedName name="ouujyy" localSheetId="1" hidden="1">{"WSQ1",#N/A,FALSE,"WRK P&amp;L -Qtr";"Q1ECG",#N/A,FALSE,"ECG P&amp;L -Qtr";"SRVQ1",#N/A,FALSE,"Server P&amp;L -Qtr";"Q1OPT",#N/A,FALSE,"Server Options P&amp;L -Qtr";"SOPSQ1",#N/A,FALSE,"SOPs P&amp;L -Qtr"}</definedName>
    <definedName name="ouujyy" hidden="1">{"WSQ1",#N/A,FALSE,"WRK P&amp;L -Qtr";"Q1ECG",#N/A,FALSE,"ECG P&amp;L -Qtr";"SRVQ1",#N/A,FALSE,"Server P&amp;L -Qtr";"Q1OPT",#N/A,FALSE,"Server Options P&amp;L -Qtr";"SOPSQ1",#N/A,FALSE,"SOPs P&amp;L -Qtr"}</definedName>
    <definedName name="ouuuuu" localSheetId="1" hidden="1">{"PG1",#N/A,FALSE,"AugFlashTemplate";"PG2",#N/A,FALSE,"AugFlashTemplate"}</definedName>
    <definedName name="ouuuuu" hidden="1">{"PG1",#N/A,FALSE,"AugFlashTemplate";"PG2",#N/A,FALSE,"AugFlashTemplate"}</definedName>
    <definedName name="p.kh" localSheetId="1" hidden="1">{#N/A,#N/A,FALSE,"Heat";#N/A,#N/A,FALSE,"DCF";#N/A,#N/A,FALSE,"LBO";#N/A,#N/A,FALSE,"A";#N/A,#N/A,FALSE,"C";#N/A,#N/A,FALSE,"impd";#N/A,#N/A,FALSE,"Accr-Dilu"}</definedName>
    <definedName name="p.kh" hidden="1">{#N/A,#N/A,FALSE,"Heat";#N/A,#N/A,FALSE,"DCF";#N/A,#N/A,FALSE,"LBO";#N/A,#N/A,FALSE,"A";#N/A,#N/A,FALSE,"C";#N/A,#N/A,FALSE,"impd";#N/A,#N/A,FALSE,"Accr-Dilu"}</definedName>
    <definedName name="pap" localSheetId="1">'[10]Stnd AIP matrix'!#REF!</definedName>
    <definedName name="pap">#REF!</definedName>
    <definedName name="pap_print" localSheetId="1">'[11]AIP '!#REF!</definedName>
    <definedName name="pap_print">#REF!</definedName>
    <definedName name="Paul"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yout_matrix">#REF!</definedName>
    <definedName name="p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ers_Area" localSheetId="1">[2]LISTING!#REF!</definedName>
    <definedName name="Pers_Area">#REF!</definedName>
    <definedName name="PiazzaRequest" localSheetId="1" hidden="1">{#N/A,#N/A,FALSE,"BS 8 96 - 95";#N/A,#N/A,FALSE,"BS 8 96 - 96";#N/A,#N/A,FALSE,"BS 8 97 - 96";#N/A,#N/A,FALSE,"BS 8 98 - 97";#N/A,#N/A,FALSE,"BS 8 99 - 98";#N/A,#N/A,FALSE,"BS 8 00 - 99"}</definedName>
    <definedName name="PiazzaRequest" hidden="1">{#N/A,#N/A,FALSE,"BS 8 96 - 95";#N/A,#N/A,FALSE,"BS 8 96 - 96";#N/A,#N/A,FALSE,"BS 8 97 - 96";#N/A,#N/A,FALSE,"BS 8 98 - 97";#N/A,#N/A,FALSE,"BS 8 99 - 98";#N/A,#N/A,FALSE,"BS 8 00 - 99"}</definedName>
    <definedName name="PIPPO" localSheetId="1" hidden="1">{#N/A,#N/A,FALSE,"SUMMARY";#N/A,#N/A,FALSE,"TOTAL AF";#N/A,#N/A,FALSE,"May A"}</definedName>
    <definedName name="PIPPO" hidden="1">{#N/A,#N/A,FALSE,"SUMMARY";#N/A,#N/A,FALSE,"TOTAL AF";#N/A,#N/A,FALSE,"May A"}</definedName>
    <definedName name="pl" localSheetId="1" hidden="1">{#N/A,#N/A,FALSE,"WC OMM III";#N/A,#N/A,FALSE,"WC 1995 PLAN";#N/A,#N/A,FALSE,"WC 1995 ADJUSTED"}</definedName>
    <definedName name="pl" hidden="1">{#N/A,#N/A,FALSE,"WC OMM III";#N/A,#N/A,FALSE,"WC 1995 PLAN";#N/A,#N/A,FALSE,"WC 1995 ADJUSTED"}</definedName>
    <definedName name="plan" localSheetId="1" hidden="1">{#N/A,#N/A,FALSE,"BalSheet 0899";#N/A,#N/A,FALSE,"ytdpl899";#N/A,#N/A,FALSE,"Aug PL";#N/A,#N/A,FALSE,"Minority Int";#N/A,#N/A,FALSE,"Equity Roll Forward";#N/A,#N/A,FALSE,"Book Equity Test"}</definedName>
    <definedName name="plan" hidden="1">{#N/A,#N/A,FALSE,"BalSheet 0899";#N/A,#N/A,FALSE,"ytdpl899";#N/A,#N/A,FALSE,"Aug PL";#N/A,#N/A,FALSE,"Minority Int";#N/A,#N/A,FALSE,"Equity Roll Forward";#N/A,#N/A,FALSE,"Book Equity Test"}</definedName>
    <definedName name="plan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ning" localSheetId="1"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oi" localSheetId="1" hidden="1">{#N/A,#N/A,FALSE,"Assump2";#N/A,#N/A,FALSE,"Income2";#N/A,#N/A,FALSE,"Balance2";#N/A,#N/A,FALSE,"DCF Filter";#N/A,#N/A,FALSE,"Trans Assump2";#N/A,#N/A,FALSE,"Combined Income2";#N/A,#N/A,FALSE,"Combined Balance2"}</definedName>
    <definedName name="ploi" hidden="1">{#N/A,#N/A,FALSE,"Assump2";#N/A,#N/A,FALSE,"Income2";#N/A,#N/A,FALSE,"Balance2";#N/A,#N/A,FALSE,"DCF Filter";#N/A,#N/A,FALSE,"Trans Assump2";#N/A,#N/A,FALSE,"Combined Income2";#N/A,#N/A,FALSE,"Combined Balance2"}</definedName>
    <definedName name="PLSUMMARY" localSheetId="1" hidden="1">{#N/A,#N/A,FALSE,"EXIT";#N/A,#N/A,FALSE,"Issue";#N/A,#N/A,FALSE,"Summary";#N/A,#N/A,FALSE,"Detail";#N/A,#N/A,FALSE,"Attendance"}</definedName>
    <definedName name="PLSUMMARY" hidden="1">{#N/A,#N/A,FALSE,"EXIT";#N/A,#N/A,FALSE,"Issue";#N/A,#N/A,FALSE,"Summary";#N/A,#N/A,FALSE,"Detail";#N/A,#N/A,FALSE,"Attendance"}</definedName>
    <definedName name="POLDO" localSheetId="1" hidden="1">{#N/A,#N/A,FALSE,"SUMMARY";#N/A,#N/A,FALSE,"TOTAL AF";#N/A,#N/A,FALSE,"May A"}</definedName>
    <definedName name="POLDO" hidden="1">{#N/A,#N/A,FALSE,"SUMMARY";#N/A,#N/A,FALSE,"TOTAL AF";#N/A,#N/A,FALSE,"May A"}</definedName>
    <definedName name="porco" localSheetId="1" hidden="1">{#N/A,#N/A,FALSE,"SUMMARY";#N/A,#N/A,FALSE,"TOTAL AF";#N/A,#N/A,FALSE,"May A"}</definedName>
    <definedName name="porco" hidden="1">{#N/A,#N/A,FALSE,"SUMMARY";#N/A,#N/A,FALSE,"TOTAL AF";#N/A,#N/A,FALSE,"May A"}</definedName>
    <definedName name="pplk" localSheetId="1" hidden="1">{"title",#N/A,TRUE,"Summary Budget";"Operating Expenses",#N/A,TRUE,"Summary Budget"}</definedName>
    <definedName name="pplk" hidden="1">{"title",#N/A,TRUE,"Summary Budget";"Operating Expenses",#N/A,TRUE,"Summary Budget"}</definedName>
    <definedName name="pplk_1" localSheetId="1" hidden="1">{"title",#N/A,TRUE,"Summary Budget";"Operating Expenses",#N/A,TRUE,"Summary Budget"}</definedName>
    <definedName name="pplk_1" hidden="1">{"title",#N/A,TRUE,"Summary Budget";"Operating Expenses",#N/A,TRUE,"Summary Budget"}</definedName>
    <definedName name="pppiu" localSheetId="1" hidden="1">{"WSQ1",#N/A,FALSE,"WRK P&amp;L -Qtr";"Q1ECG",#N/A,FALSE,"ECG P&amp;L -Qtr";"SRVQ1",#N/A,FALSE,"Server P&amp;L -Qtr";"Q1OPT",#N/A,FALSE,"Server Options P&amp;L -Qtr";"SOPSQ1",#N/A,FALSE,"SOPs P&amp;L -Qtr"}</definedName>
    <definedName name="pppiu" hidden="1">{"WSQ1",#N/A,FALSE,"WRK P&amp;L -Qtr";"Q1ECG",#N/A,FALSE,"ECG P&amp;L -Qtr";"SRVQ1",#N/A,FALSE,"Server P&amp;L -Qtr";"Q1OPT",#N/A,FALSE,"Server Options P&amp;L -Qtr";"SOPSQ1",#N/A,FALSE,"SOPs P&amp;L -Qtr"}</definedName>
    <definedName name="pppp" localSheetId="1" hidden="1">{"WSQ1",#N/A,FALSE,"WRK P&amp;L -Qtr";"Q1ECG",#N/A,FALSE,"ECG P&amp;L -Qtr";"SRVQ1",#N/A,FALSE,"Server P&amp;L -Qtr";"Q1OPT",#N/A,FALSE,"Server Options P&amp;L -Qtr";"SOPSQ1",#N/A,FALSE,"SOPs P&amp;L -Qtr"}</definedName>
    <definedName name="pppp" hidden="1">{"WSQ1",#N/A,FALSE,"WRK P&amp;L -Qtr";"Q1ECG",#N/A,FALSE,"ECG P&amp;L -Qtr";"SRVQ1",#N/A,FALSE,"Server P&amp;L -Qtr";"Q1OPT",#N/A,FALSE,"Server Options P&amp;L -Qtr";"SOPSQ1",#N/A,FALSE,"SOPs P&amp;L -Qtr"}</definedName>
    <definedName name="ppppp" localSheetId="1" hidden="1">{"WSQ1",#N/A,FALSE,"WRK P&amp;L -Qtr";"Q1ECG",#N/A,FALSE,"ECG P&amp;L -Qtr";"SRVQ1",#N/A,FALSE,"Server P&amp;L -Qtr";"Q1OPT",#N/A,FALSE,"Server Options P&amp;L -Qtr";"SOPSQ1",#N/A,FALSE,"SOPs P&amp;L -Qtr"}</definedName>
    <definedName name="ppppp" hidden="1">{"WSQ1",#N/A,FALSE,"WRK P&amp;L -Qtr";"Q1ECG",#N/A,FALSE,"ECG P&amp;L -Qtr";"SRVQ1",#N/A,FALSE,"Server P&amp;L -Qtr";"Q1OPT",#N/A,FALSE,"Server Options P&amp;L -Qtr";"SOPSQ1",#N/A,FALSE,"SOPs P&amp;L -Qtr"}</definedName>
    <definedName name="pppppp" localSheetId="1" hidden="1">{"PG1",#N/A,FALSE,"AugFlashTemplate";"PG2",#N/A,FALSE,"AugFlashTemplate"}</definedName>
    <definedName name="pppppp" hidden="1">{"PG1",#N/A,FALSE,"AugFlashTemplate";"PG2",#N/A,FALSE,"AugFlashTemplate"}</definedName>
    <definedName name="ppppppp" localSheetId="1" hidden="1">{"WSQ1",#N/A,FALSE,"WRK P&amp;L -Qtr";"Q1ECG",#N/A,FALSE,"ECG P&amp;L -Qtr";"SRVQ1",#N/A,FALSE,"Server P&amp;L -Qtr";"Q1OPT",#N/A,FALSE,"Server Options P&amp;L -Qtr";"SOPSQ1",#N/A,FALSE,"SOPs P&amp;L -Qtr"}</definedName>
    <definedName name="ppppppp" hidden="1">{"WSQ1",#N/A,FALSE,"WRK P&amp;L -Qtr";"Q1ECG",#N/A,FALSE,"ECG P&amp;L -Qtr";"SRVQ1",#N/A,FALSE,"Server P&amp;L -Qtr";"Q1OPT",#N/A,FALSE,"Server Options P&amp;L -Qtr";"SOPSQ1",#N/A,FALSE,"SOPs P&amp;L -Qtr"}</definedName>
    <definedName name="pppppppp" localSheetId="1" hidden="1">{"'Other IPS'!$A$5","'Other IPS'!$A$4:$K$38"}</definedName>
    <definedName name="pppppppp" hidden="1">{"'Other IPS'!$A$5","'Other IPS'!$A$4:$K$38"}</definedName>
    <definedName name="pppppppppppppp" localSheetId="1" hidden="1">{"WSQ1",#N/A,FALSE,"WRK P&amp;L -Qtr";"Q1ECG",#N/A,FALSE,"ECG P&amp;L -Qtr";"SRVQ1",#N/A,FALSE,"Server P&amp;L -Qtr";"Q1OPT",#N/A,FALSE,"Server Options P&amp;L -Qtr";"SOPSQ1",#N/A,FALSE,"SOPs P&amp;L -Qtr"}</definedName>
    <definedName name="pppppppppppppp" hidden="1">{"WSQ1",#N/A,FALSE,"WRK P&amp;L -Qtr";"Q1ECG",#N/A,FALSE,"ECG P&amp;L -Qtr";"SRVQ1",#N/A,FALSE,"Server P&amp;L -Qtr";"Q1OPT",#N/A,FALSE,"Server Options P&amp;L -Qtr";"SOPSQ1",#N/A,FALSE,"SOPs P&amp;L -Qtr"}</definedName>
    <definedName name="ppppppppppppppppppppppp" localSheetId="1" hidden="1">{"PG1",#N/A,FALSE,"AugFlashTemplate";"PG2",#N/A,FALSE,"AugFlashTemplate"}</definedName>
    <definedName name="ppppppppppppppppppppppp" hidden="1">{"PG1",#N/A,FALSE,"AugFlashTemplate";"PG2",#N/A,FALSE,"AugFlashTemplate"}</definedName>
    <definedName name="ppppppppppppppppppppppppppppp" localSheetId="1" hidden="1">{"PG1",#N/A,FALSE,"AugFlashTemplate";"PG2",#N/A,FALSE,"AugFlashTemplate"}</definedName>
    <definedName name="ppppppppppppppppppppppppppppp" hidden="1">{"PG1",#N/A,FALSE,"AugFlashTemplate";"PG2",#N/A,FALSE,"AugFlashTemplate"}</definedName>
    <definedName name="ppppppppppppppppppppppppppppppp" localSheetId="1" hidden="1">{"PG1",#N/A,FALSE,"AugFlashTemplate";"PG2",#N/A,FALSE,"AugFlashTemplate"}</definedName>
    <definedName name="ppppppppppppppppppppppppppppppp" hidden="1">{"PG1",#N/A,FALSE,"AugFlashTemplate";"PG2",#N/A,FALSE,"AugFlashTemplate"}</definedName>
    <definedName name="praia" localSheetId="1" hidden="1">{#N/A,#N/A,FALSE,"EXIT";#N/A,#N/A,FALSE,"Issue";#N/A,#N/A,FALSE,"Summary";#N/A,#N/A,FALSE,"Detail";#N/A,#N/A,FALSE,"Attendance"}</definedName>
    <definedName name="praia" hidden="1">{#N/A,#N/A,FALSE,"EXIT";#N/A,#N/A,FALSE,"Issue";#N/A,#N/A,FALSE,"Summary";#N/A,#N/A,FALSE,"Detail";#N/A,#N/A,FALSE,"Attendance"}</definedName>
    <definedName name="PremiumPaidSUmmary" localSheetId="1" hidden="1">{#N/A,#N/A,FALSE,"Projections";#N/A,#N/A,FALSE,"Multiples Valuation";#N/A,#N/A,FALSE,"LBO";#N/A,#N/A,FALSE,"Multiples_Sensitivity";#N/A,#N/A,FALSE,"Summary"}</definedName>
    <definedName name="PremiumPaidSUmmary" hidden="1">{#N/A,#N/A,FALSE,"Projections";#N/A,#N/A,FALSE,"Multiples Valuation";#N/A,#N/A,FALSE,"LBO";#N/A,#N/A,FALSE,"Multiples_Sensitivity";#N/A,#N/A,FALSE,"Summary"}</definedName>
    <definedName name="_xlnm.Print_Area" localSheetId="1">'Basis of Presentation'!$A$1:$A$16</definedName>
    <definedName name="_xlnm.Print_Area" localSheetId="2">'New Aptiv Financials'!$A$1:$N$65</definedName>
    <definedName name="_xlnm.Print_Area" localSheetId="3">RemainCo!$A$1:$M$59</definedName>
    <definedName name="_xlnm.Print_Area">#REF!</definedName>
    <definedName name="ProdForm" hidden="1">#REF!</definedName>
    <definedName name="Product" hidden="1">#REF!</definedName>
    <definedName name="prolinks_01da1a7d7bea46319f77e1b2565d5452" hidden="1">#REF!</definedName>
    <definedName name="prolinks_05b93107b4f844c9a53cbba36c1f7ce2" hidden="1">#REF!</definedName>
    <definedName name="prolinks_0bc9fee1c41c45aebcea12e7ec5b9028" hidden="1">#REF!</definedName>
    <definedName name="prolinks_0c02ff53943a4760a97cf314dbbe7697" hidden="1">#REF!</definedName>
    <definedName name="prolinks_0d7e6d0e74b84cfda5d0640718629a95" hidden="1">#REF!</definedName>
    <definedName name="prolinks_11cef47cf05043829afe9ff260d11ead" hidden="1">#REF!</definedName>
    <definedName name="prolinks_1533d6b63cc242b78ab7e5856f5d017c" hidden="1">#REF!</definedName>
    <definedName name="prolinks_1ad34db7397346bba7c0681449170e3f" hidden="1">#REF!</definedName>
    <definedName name="prolinks_1e07abd47ad24f738b3564034e32b1ee" hidden="1">#REF!</definedName>
    <definedName name="prolinks_211ea0a3ee704dcbacaa2312e0689938" hidden="1">#REF!</definedName>
    <definedName name="prolinks_296c2466834e46cba94b1733ef4971a1" hidden="1">#REF!</definedName>
    <definedName name="prolinks_2ba70bf210ee41fea8ce44cbf143e9c9" hidden="1">#REF!</definedName>
    <definedName name="prolinks_2c042076cbc649fd9c68edc4c51c3c16" hidden="1">#REF!</definedName>
    <definedName name="prolinks_2da8bf0b5c474b399831ef2d125a3f25" hidden="1">#REF!</definedName>
    <definedName name="prolinks_2e78f7cd4f71417cbbfe5c2397046924" hidden="1">#REF!</definedName>
    <definedName name="prolinks_37e107a589144837b47e0f8b2500ad4e" hidden="1">#REF!</definedName>
    <definedName name="prolinks_388ba995b51e4d01b01c7087c17bf3fd" hidden="1">#REF!</definedName>
    <definedName name="prolinks_392c94658ebe49cba07ef15cbc10fa1a" hidden="1">#REF!</definedName>
    <definedName name="prolinks_3a24a0c64d4e42b982fe274a3f92357e" hidden="1">#REF!</definedName>
    <definedName name="prolinks_3a67a778b2f64b4cb4fdba9171962520" hidden="1">#REF!</definedName>
    <definedName name="prolinks_4483ee9ac7e247f4931cb1485dfd70fc" hidden="1">#REF!</definedName>
    <definedName name="prolinks_48e176401aea4ee4ab433550ff59b29b" hidden="1">#REF!</definedName>
    <definedName name="prolinks_4b575d875fe0436784849cc575d026e4" hidden="1">#REF!</definedName>
    <definedName name="prolinks_4baf3dfbea28470e828f78244831fdd7" hidden="1">#REF!</definedName>
    <definedName name="prolinks_4ece4121b98c434481094f8e2c60f512" hidden="1">#REF!</definedName>
    <definedName name="prolinks_50624d6464984476876de1532e62a689" hidden="1">#REF!</definedName>
    <definedName name="prolinks_56815fe6328a48079cefa8cf281ded59" hidden="1">#REF!</definedName>
    <definedName name="prolinks_5ae5d85e1d444093a96459b1ed195c5e" hidden="1">#REF!</definedName>
    <definedName name="prolinks_5c0e37c4dfcc4681aae82d0ac50abcac" hidden="1">#REF!</definedName>
    <definedName name="prolinks_5d091eba538e4c13be264e748fce6870" hidden="1">#REF!</definedName>
    <definedName name="prolinks_5f23a4f043be4f2b9b08df3fee50baff" hidden="1">#REF!</definedName>
    <definedName name="prolinks_688470a26781446497be3be3995da689" hidden="1">#REF!</definedName>
    <definedName name="prolinks_6cff4f7f1b05490bb5cdf2552b964abc" hidden="1">#REF!</definedName>
    <definedName name="prolinks_6d799af1dc974d078358454cb59ea600" hidden="1">#REF!</definedName>
    <definedName name="prolinks_6dcfedbaf7c04465af33ffacd0ace619" hidden="1">#REF!</definedName>
    <definedName name="prolinks_7083860b19a34dadb492c6ea4781b676" hidden="1">#REF!</definedName>
    <definedName name="prolinks_71cce78df8734602a0a67f5eb4b1e3aa" hidden="1">#REF!</definedName>
    <definedName name="prolinks_76064cf0ceae404496d149fba53a8dce" hidden="1">#REF!</definedName>
    <definedName name="prolinks_7a9808f06f9e4af18502a5ea238661d3" hidden="1">#REF!</definedName>
    <definedName name="prolinks_7bf1148f7885488fa9352761e7ea89d4" hidden="1">#REF!</definedName>
    <definedName name="prolinks_801e6c5b63ae4a6181a5a8d1b781e5b5" hidden="1">#REF!</definedName>
    <definedName name="prolinks_806dae2060294a20b4323c1fc9d120cd" hidden="1">#REF!</definedName>
    <definedName name="prolinks_81bf02db821845a3b99c61ca4a4ffc9f" hidden="1">#REF!</definedName>
    <definedName name="prolinks_86a1b3551278493ba4469ebcd6710444" hidden="1">#REF!</definedName>
    <definedName name="prolinks_8851716d934f43abb9795939003e47f8" hidden="1">#REF!</definedName>
    <definedName name="prolinks_8c06bb9fee4a42c9ab099bbcf73905ed" hidden="1">#REF!</definedName>
    <definedName name="prolinks_94ec378583fc4311a5a4210170081ccc" hidden="1">#REF!</definedName>
    <definedName name="prolinks_993882c6da3c49d88bdc64ce276ae4e2" hidden="1">#REF!</definedName>
    <definedName name="prolinks_9da1d62e685c41fea97f74db701582ff" hidden="1">#REF!</definedName>
    <definedName name="prolinks_9ec71276975644ad8114f3d2769ff30c" hidden="1">#REF!</definedName>
    <definedName name="prolinks_a9ff440a855e4a1d8cccd0d600ac6ce9" hidden="1">#REF!</definedName>
    <definedName name="prolinks_abb12264edeb4d9a845c12ef6e5ae2ec" hidden="1">#REF!</definedName>
    <definedName name="prolinks_ac6c616ff54347edb39a982a6d76fb36" hidden="1">#REF!</definedName>
    <definedName name="prolinks_ae7cf3b058a24443983621d7ae63fde9" hidden="1">#REF!</definedName>
    <definedName name="prolinks_b046896cc62f4992ae7fc946e193308e" hidden="1">#REF!</definedName>
    <definedName name="prolinks_b30e8d22233d40b780ddd46291383742" hidden="1">#REF!</definedName>
    <definedName name="prolinks_b52c6f42ba58436fb1b3b42cd6e68f0c" hidden="1">#REF!</definedName>
    <definedName name="prolinks_b756191d451a4253a2c4088790cd019b" hidden="1">#REF!</definedName>
    <definedName name="prolinks_b8cee51c334d4e35b9f357e2ed6c8983" hidden="1">#REF!</definedName>
    <definedName name="prolinks_ba9259c2c2b34820a6510c28f2a11139" hidden="1">#REF!</definedName>
    <definedName name="prolinks_bae3d82a5ac34b1bba642d38e5c4e7ec" hidden="1">#REF!</definedName>
    <definedName name="prolinks_bdb1f9ac4f924ffebfa203b4b606d5c9" hidden="1">#REF!</definedName>
    <definedName name="prolinks_c1ae36ecbe574c63a670c5e7650ac2d3" hidden="1">#REF!</definedName>
    <definedName name="prolinks_c593fc462a784b899d1cea5361df583e" hidden="1">#REF!</definedName>
    <definedName name="prolinks_c5acb123f8964f82bf6953d5e047d2b9" hidden="1">#REF!</definedName>
    <definedName name="prolinks_c660d67d494b4ed08394018d5aa2a6f3" hidden="1">#REF!</definedName>
    <definedName name="prolinks_c7eb4aae5ded4ed3bf906d8a25d7eb49" hidden="1">#REF!</definedName>
    <definedName name="prolinks_cbedc34450a34bd6a8b781ca57bed925" hidden="1">#REF!</definedName>
    <definedName name="prolinks_d1899745e3284fb59495ad7343d49e7a" hidden="1">#REF!</definedName>
    <definedName name="prolinks_d2c2af2b9c45450080ac88101ccb4ce5" hidden="1">#REF!</definedName>
    <definedName name="prolinks_d6c77354ce1e4ff892e4f237c366cc1f" hidden="1">#REF!</definedName>
    <definedName name="prolinks_dba2f2a8114843f08f495e96cea2826e" hidden="1">#REF!</definedName>
    <definedName name="prolinks_dd2822d81895444ebf32550ae3e7ad8d" hidden="1">#REF!</definedName>
    <definedName name="prolinks_de4d9ac617c946d4857a6f68fc781f8b" hidden="1">#REF!</definedName>
    <definedName name="prolinks_e16294271a324bd29972061a99dda114" hidden="1">#REF!</definedName>
    <definedName name="prolinks_e863078dca2f48508e25f8ff6ed0259f" hidden="1">#REF!</definedName>
    <definedName name="prolinks_eb3e6d3c619f4de1aabe5976bcc0ac5c" hidden="1">#REF!</definedName>
    <definedName name="prolinks_edb86b87e2da4769a964cb0430c3fa93" hidden="1">#REF!</definedName>
    <definedName name="prolinks_eef6314ecfb645d6b8c950f878c19332" hidden="1">#REF!</definedName>
    <definedName name="prolinks_ef2d6f42d3334db39f0b8f447df7cf7f" hidden="1">#REF!</definedName>
    <definedName name="prolinks_f0dc7ee8f01e4f3da1b561a2cfe008e2" hidden="1">#REF!</definedName>
    <definedName name="prolinks_f2412133eae04621bc544fb6b257ab9c" hidden="1">#REF!</definedName>
    <definedName name="prolinks_fbd242b20da64093b3c1712b351fa222" hidden="1">#REF!</definedName>
    <definedName name="prolinks_fec703d4aff14dea9a6852f756591a55" hidden="1">#REF!</definedName>
    <definedName name="prolinks_ff0549482bb14895bbcf5b423999d5a9" hidden="1">#REF!</definedName>
    <definedName name="PROP12" localSheetId="1" hidden="1">{#N/A,#N/A,FALSE,"SUMMARY";#N/A,#N/A,FALSE,"ECS1";#N/A,#N/A,FALSE,"EC&amp;AFLT1";#N/A,#N/A,FALSE,"PROP1";#N/A,#N/A,FALSE,"ytd recon"}</definedName>
    <definedName name="PROP12" hidden="1">{#N/A,#N/A,FALSE,"SUMMARY";#N/A,#N/A,FALSE,"ECS1";#N/A,#N/A,FALSE,"EC&amp;AFLT1";#N/A,#N/A,FALSE,"PROP1";#N/A,#N/A,FALSE,"ytd recon"}</definedName>
    <definedName name="PROP2" localSheetId="1" hidden="1">{#N/A,#N/A,FALSE,"EC&amp;AFLTPLAN";#N/A,#N/A,FALSE,"EC&amp;AFLT1";#N/A,#N/A,FALSE,"EC&amp;AFLT2";#N/A,#N/A,FALSE,"SUMMARY"}</definedName>
    <definedName name="PROP2" hidden="1">{#N/A,#N/A,FALSE,"EC&amp;AFLTPLAN";#N/A,#N/A,FALSE,"EC&amp;AFLT1";#N/A,#N/A,FALSE,"EC&amp;AFLT2";#N/A,#N/A,FALSE,"SUMMARY"}</definedName>
    <definedName name="Proposed" localSheetId="1" hidden="1">{#N/A,#N/A,FALSE,"II.General ";#N/A,#N/A,FALSE,"III.Plan Design";#N/A,#N/A,FALSE,"IV.Delivery System";#N/A,#N/A,FALSE,"V.Reimbursement";#N/A,#N/A,FALSE,"VI.Manage-Satisf.";#N/A,#N/A,FALSE,"VII. &amp;VIII. Other";#N/A,#N/A,FALSE,"Appendix 2";#N/A,#N/A,FALSE,"Appendix 3a";#N/A,#N/A,FALSE,"Appendix 3b";#N/A,#N/A,FALSE,"Appendix 3b(cont.)"}</definedName>
    <definedName name="Proposed" hidden="1">{#N/A,#N/A,FALSE,"II.General ";#N/A,#N/A,FALSE,"III.Plan Design";#N/A,#N/A,FALSE,"IV.Delivery System";#N/A,#N/A,FALSE,"V.Reimbursement";#N/A,#N/A,FALSE,"VI.Manage-Satisf.";#N/A,#N/A,FALSE,"VII. &amp;VIII. Other";#N/A,#N/A,FALSE,"Appendix 2";#N/A,#N/A,FALSE,"Appendix 3a";#N/A,#N/A,FALSE,"Appendix 3b";#N/A,#N/A,FALSE,"Appendix 3b(cont.)"}</definedName>
    <definedName name="Proposed_1" localSheetId="1" hidden="1">{#N/A,#N/A,FALSE,"II.General ";#N/A,#N/A,FALSE,"III.Plan Design";#N/A,#N/A,FALSE,"IV.Delivery System";#N/A,#N/A,FALSE,"V.Reimbursement";#N/A,#N/A,FALSE,"VI.Manage-Satisf.";#N/A,#N/A,FALSE,"VII. &amp;VIII. Other";#N/A,#N/A,FALSE,"Appendix 2";#N/A,#N/A,FALSE,"Appendix 3a";#N/A,#N/A,FALSE,"Appendix 3b";#N/A,#N/A,FALSE,"Appendix 3b(cont.)"}</definedName>
    <definedName name="Proposed_1" hidden="1">{#N/A,#N/A,FALSE,"II.General ";#N/A,#N/A,FALSE,"III.Plan Design";#N/A,#N/A,FALSE,"IV.Delivery System";#N/A,#N/A,FALSE,"V.Reimbursement";#N/A,#N/A,FALSE,"VI.Manage-Satisf.";#N/A,#N/A,FALSE,"VII. &amp;VIII. Other";#N/A,#N/A,FALSE,"Appendix 2";#N/A,#N/A,FALSE,"Appendix 3a";#N/A,#N/A,FALSE,"Appendix 3b";#N/A,#N/A,FALSE,"Appendix 3b(cont.)"}</definedName>
    <definedName name="Prueba" localSheetId="1" hidden="1">{"Plan to Plan, 2001 &amp; 2002",#N/A,FALSE,"blank"}</definedName>
    <definedName name="Prueba" hidden="1">{"Plan to Plan, 2001 &amp; 2002",#N/A,FALSE,"blank"}</definedName>
    <definedName name="PS" localSheetId="1" hidden="1">{#N/A,#N/A,FALSE,"plan";#N/A,#N/A,FALSE,"history";#N/A,#N/A,FALSE,"Prodinv";#N/A,#N/A,FALSE,"HISTGRAPH"}</definedName>
    <definedName name="PS" hidden="1">{#N/A,#N/A,FALSE,"plan";#N/A,#N/A,FALSE,"history";#N/A,#N/A,FALSE,"Prodinv";#N/A,#N/A,FALSE,"HISTGRAPH"}</definedName>
    <definedName name="PUB_UserID" hidden="1">"MAYERX"</definedName>
    <definedName name="purch1"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purch1" hidden="1">{#N/A,#N/A,TRUE,"COVER2";#N/A,#N/A,TRUE,"AGENDA";#N/A,#N/A,TRUE,"Cover";#N/A,#N/A,TRUE,"4M";#N/A,#N/A,TRUE,"FLP&amp;L4M";#N/A,#N/A,TRUE,"4MMC";#N/A,#N/A,TRUE,"Shp4M";#N/A,#N/A,TRUE,"M5";#N/A,#N/A,TRUE,"Q2";#N/A,#N/A,TRUE,"Q1vsQ2";#N/A,#N/A,TRUE,"M6";#N/A,#N/A,TRUE,"TY";#N/A,#N/A,TRUE,"FLP&amp;LTY";#N/A,#N/A,TRUE,"TYMC";#N/A,#N/A,TRUE,"ShpTY";#N/A,#N/A,TRUE,"8M";#N/A,#N/A,TRUE,"FLP&amp;L8M";#N/A,#N/A,TRUE,"8MMC";#N/A,#N/A,TRUE,"Shp8M"}</definedName>
    <definedName name="q" localSheetId="1" hidden="1">{#N/A,#N/A,FALSE,"Projections";#N/A,#N/A,FALSE,"Multiples Valuation";#N/A,#N/A,FALSE,"LBO";#N/A,#N/A,FALSE,"Multiples_Sensitivity";#N/A,#N/A,FALSE,"Summary"}</definedName>
    <definedName name="q" hidden="1">{#N/A,#N/A,FALSE,"Projections";#N/A,#N/A,FALSE,"Multiples Valuation";#N/A,#N/A,FALSE,"LBO";#N/A,#N/A,FALSE,"Multiples_Sensitivity";#N/A,#N/A,FALSE,"Summary"}</definedName>
    <definedName name="Q3vsSeg" localSheetId="1" hidden="1">{"Monthly6Q",#N/A,FALSE,"0614ESL"}</definedName>
    <definedName name="Q3vsSeg" hidden="1">{"Monthly6Q",#N/A,FALSE,"0614ESL"}</definedName>
    <definedName name="Q3vsSeg_1" localSheetId="1" hidden="1">{"Monthly6Q",#N/A,FALSE,"0614ESL"}</definedName>
    <definedName name="Q3vsSeg_1" hidden="1">{"Monthly6Q",#N/A,FALSE,"0614ESL"}</definedName>
    <definedName name="q4NIvsplan" localSheetId="1" hidden="1">{#N/A,#N/A,FALSE,"BalSheet 0899";#N/A,#N/A,FALSE,"ytdpl899";#N/A,#N/A,FALSE,"Aug PL";#N/A,#N/A,FALSE,"Minority Int";#N/A,#N/A,FALSE,"Equity Roll Forward";#N/A,#N/A,FALSE,"Book Equity Test"}</definedName>
    <definedName name="q4NIvsplan" hidden="1">{#N/A,#N/A,FALSE,"BalSheet 0899";#N/A,#N/A,FALSE,"ytdpl899";#N/A,#N/A,FALSE,"Aug PL";#N/A,#N/A,FALSE,"Minority Int";#N/A,#N/A,FALSE,"Equity Roll Forward";#N/A,#N/A,FALSE,"Book Equity Test"}</definedName>
    <definedName name="QAW" localSheetId="1" hidden="1">{#N/A,#N/A,FALSE,"을지 (4)";#N/A,#N/A,FALSE,"을지 (5)";#N/A,#N/A,FALSE,"을지 (6)"}</definedName>
    <definedName name="QAW" hidden="1">{#N/A,#N/A,FALSE,"을지 (4)";#N/A,#N/A,FALSE,"을지 (5)";#N/A,#N/A,FALSE,"을지 (6)"}</definedName>
    <definedName name="QE" localSheetId="1" hidden="1">{#N/A,#N/A,FALSE,"초도품";#N/A,#N/A,FALSE,"초도품 (2)";#N/A,#N/A,FALSE,"초도품 (3)";#N/A,#N/A,FALSE,"초도품 (4)";#N/A,#N/A,FALSE,"초도품 (5)";#N/A,#N/A,FALSE,"초도품 (6)"}</definedName>
    <definedName name="QE" hidden="1">{#N/A,#N/A,FALSE,"초도품";#N/A,#N/A,FALSE,"초도품 (2)";#N/A,#N/A,FALSE,"초도품 (3)";#N/A,#N/A,FALSE,"초도품 (4)";#N/A,#N/A,FALSE,"초도품 (5)";#N/A,#N/A,FALSE,"초도품 (6)"}</definedName>
    <definedName name="qq"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q" localSheetId="1" hidden="1">{#N/A,#N/A,TRUE,"이사님";#N/A,#N/A,TRUE,"이사님"}</definedName>
    <definedName name="qqq" hidden="1">{#N/A,#N/A,TRUE,"이사님";#N/A,#N/A,TRUE,"이사님"}</definedName>
    <definedName name="qqqq" localSheetId="1" hidden="1">{"WSQ1",#N/A,FALSE,"WRK P&amp;L -Qtr";"Q1ECG",#N/A,FALSE,"ECG P&amp;L -Qtr";"SRVQ1",#N/A,FALSE,"Server P&amp;L -Qtr";"Q1OPT",#N/A,FALSE,"Server Options P&amp;L -Qtr";"SOPSQ1",#N/A,FALSE,"SOPs P&amp;L -Qtr"}</definedName>
    <definedName name="qqqq" hidden="1">{"WSQ1",#N/A,FALSE,"WRK P&amp;L -Qtr";"Q1ECG",#N/A,FALSE,"ECG P&amp;L -Qtr";"SRVQ1",#N/A,FALSE,"Server P&amp;L -Qtr";"Q1OPT",#N/A,FALSE,"Server Options P&amp;L -Qtr";"SOPSQ1",#N/A,FALSE,"SOPs P&amp;L -Qtr"}</definedName>
    <definedName name="qqqqq" hidden="1">#REF!</definedName>
    <definedName name="qqqqqq"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localSheetId="1" hidden="1">{#N/A,#N/A,FALSE,"인원";#N/A,#N/A,FALSE,"비용2";#N/A,#N/A,FALSE,"비용1";#N/A,#N/A,FALSE,"비용";#N/A,#N/A,FALSE,"보증2";#N/A,#N/A,FALSE,"보증1";#N/A,#N/A,FALSE,"보증";#N/A,#N/A,FALSE,"손익1";#N/A,#N/A,FALSE,"손익";#N/A,#N/A,FALSE,"부서별매출";#N/A,#N/A,FALSE,"매출"}</definedName>
    <definedName name="qqqqqqqq" hidden="1">{#N/A,#N/A,FALSE,"인원";#N/A,#N/A,FALSE,"비용2";#N/A,#N/A,FALSE,"비용1";#N/A,#N/A,FALSE,"비용";#N/A,#N/A,FALSE,"보증2";#N/A,#N/A,FALSE,"보증1";#N/A,#N/A,FALSE,"보증";#N/A,#N/A,FALSE,"손익1";#N/A,#N/A,FALSE,"손익";#N/A,#N/A,FALSE,"부서별매출";#N/A,#N/A,FALSE,"매출"}</definedName>
    <definedName name="qqqqqqqqq" localSheetId="1"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 hidden="1">{#N/A,#N/A,FALSE,"인원";#N/A,#N/A,FALSE,"비용2";#N/A,#N/A,FALSE,"비용1";#N/A,#N/A,FALSE,"비용";#N/A,#N/A,FALSE,"보증2";#N/A,#N/A,FALSE,"보증1";#N/A,#N/A,FALSE,"보증";#N/A,#N/A,FALSE,"손익1";#N/A,#N/A,FALSE,"손익";#N/A,#N/A,FALSE,"부서별매출";#N/A,#N/A,FALSE,"매출"}</definedName>
    <definedName name="qqqqqqqqqqq" hidden="1">{#N/A,#N/A,FALSE,"인원";#N/A,#N/A,FALSE,"비용2";#N/A,#N/A,FALSE,"비용1";#N/A,#N/A,FALSE,"비용";#N/A,#N/A,FALSE,"보증2";#N/A,#N/A,FALSE,"보증1";#N/A,#N/A,FALSE,"보증";#N/A,#N/A,FALSE,"손익1";#N/A,#N/A,FALSE,"손익";#N/A,#N/A,FALSE,"부서별매출";#N/A,#N/A,FALSE,"매출"}</definedName>
    <definedName name="qqqqwwww" localSheetId="1" hidden="1">{"PG1",#N/A,FALSE,"AugFlashTemplate";"PG2",#N/A,FALSE,"AugFlashTemplate"}</definedName>
    <definedName name="qqqqwwww" hidden="1">{"PG1",#N/A,FALSE,"AugFlashTemplate";"PG2",#N/A,FALSE,"AugFlashTemplate"}</definedName>
    <definedName name="qqwwee" localSheetId="1" hidden="1">{"PG1",#N/A,FALSE,"AugFlashTemplate";"PG2",#N/A,FALSE,"AugFlashTemplate"}</definedName>
    <definedName name="qqwwee" hidden="1">{"PG1",#N/A,FALSE,"AugFlashTemplate";"PG2",#N/A,FALSE,"AugFlashTemplate"}</definedName>
    <definedName name="qqwwq" localSheetId="1" hidden="1">{"PG1",#N/A,FALSE,"AugFlashTemplate";"PG2",#N/A,FALSE,"AugFlashTemplate"}</definedName>
    <definedName name="qqwwq" hidden="1">{"PG1",#N/A,FALSE,"AugFlashTemplate";"PG2",#N/A,FALSE,"AugFlashTemplate"}</definedName>
    <definedName name="qqwwrr" localSheetId="1" hidden="1">{"WSQ1",#N/A,FALSE,"WRK P&amp;L -Qtr";"Q1ECG",#N/A,FALSE,"ECG P&amp;L -Qtr";"SRVQ1",#N/A,FALSE,"Server P&amp;L -Qtr";"Q1OPT",#N/A,FALSE,"Server Options P&amp;L -Qtr";"SOPSQ1",#N/A,FALSE,"SOPs P&amp;L -Qtr"}</definedName>
    <definedName name="qqwwrr" hidden="1">{"WSQ1",#N/A,FALSE,"WRK P&amp;L -Qtr";"Q1ECG",#N/A,FALSE,"ECG P&amp;L -Qtr";"SRVQ1",#N/A,FALSE,"Server P&amp;L -Qtr";"Q1OPT",#N/A,FALSE,"Server Options P&amp;L -Qtr";"SOPSQ1",#N/A,FALSE,"SOPs P&amp;L -Qtr"}</definedName>
    <definedName name="QRYCOUNT" hidden="1">0</definedName>
    <definedName name="QRYNEXT" hidden="1">1</definedName>
    <definedName name="QRYWKS1" hidden="1">0</definedName>
    <definedName name="qsadsda" localSheetId="1" hidden="1">{"recap",#N/A,FALSE,"1999"}</definedName>
    <definedName name="qsadsda" hidden="1">{"recap",#N/A,FALSE,"1999"}</definedName>
    <definedName name="QSS" localSheetId="1" hidden="1">{#N/A,#N/A,FALSE,"을지 (4)";#N/A,#N/A,FALSE,"을지 (5)";#N/A,#N/A,FALSE,"을지 (6)"}</definedName>
    <definedName name="QSS" hidden="1">{#N/A,#N/A,FALSE,"을지 (4)";#N/A,#N/A,FALSE,"을지 (5)";#N/A,#N/A,FALSE,"을지 (6)"}</definedName>
    <definedName name="qtrqtr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trqtr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WA" localSheetId="1" hidden="1">{#N/A,#N/A,FALSE,"을지 (4)";#N/A,#N/A,FALSE,"을지 (5)";#N/A,#N/A,FALSE,"을지 (6)"}</definedName>
    <definedName name="QWA" hidden="1">{#N/A,#N/A,FALSE,"을지 (4)";#N/A,#N/A,FALSE,"을지 (5)";#N/A,#N/A,FALSE,"을지 (6)"}</definedName>
    <definedName name="qwe" localSheetId="1" hidden="1">{#N/A,#N/A,FALSE,"Projections";#N/A,#N/A,FALSE,"Multiples Valuation";#N/A,#N/A,FALSE,"LBO";#N/A,#N/A,FALSE,"Multiples_Sensitivity";#N/A,#N/A,FALSE,"Summary"}</definedName>
    <definedName name="qwe" hidden="1">{#N/A,#N/A,FALSE,"Projections";#N/A,#N/A,FALSE,"Multiples Valuation";#N/A,#N/A,FALSE,"LBO";#N/A,#N/A,FALSE,"Multiples_Sensitivity";#N/A,#N/A,FALSE,"Summary"}</definedName>
    <definedName name="qwer" localSheetId="1" hidden="1">{"PG1",#N/A,FALSE,"AugFlashTemplate";"PG2",#N/A,FALSE,"AugFlashTemplate"}</definedName>
    <definedName name="qwer" hidden="1">{"PG1",#N/A,FALSE,"AugFlashTemplate";"PG2",#N/A,FALSE,"AugFlashTemplate"}</definedName>
    <definedName name="qwerq" localSheetId="1" hidden="1">{#N/A,#N/A,FALSE,"10yr Plan Inputs";#N/A,#N/A,FALSE,"10yr Plan Results";#N/A,#N/A,FALSE,"JV Cost Splits";#N/A,#N/A,FALSE,"JV Variable Costs";#N/A,#N/A,FALSE,"JV Fixed Costs";#N/A,#N/A,FALSE,"Dow Alt Cost 98";#N/A,#N/A,FALSE,"Case Summary"}</definedName>
    <definedName name="qwerq" hidden="1">{#N/A,#N/A,FALSE,"10yr Plan Inputs";#N/A,#N/A,FALSE,"10yr Plan Results";#N/A,#N/A,FALSE,"JV Cost Splits";#N/A,#N/A,FALSE,"JV Variable Costs";#N/A,#N/A,FALSE,"JV Fixed Costs";#N/A,#N/A,FALSE,"Dow Alt Cost 98";#N/A,#N/A,FALSE,"Case Summary"}</definedName>
    <definedName name="qwerty" hidden="1">#REF!</definedName>
    <definedName name="qwq" localSheetId="1" hidden="1">{"'Other IPS'!$A$5","'Other IPS'!$A$4:$K$38"}</definedName>
    <definedName name="qwq" hidden="1">{"'Other IPS'!$A$5","'Other IPS'!$A$4:$K$38"}</definedName>
    <definedName name="qwqr" localSheetId="1" hidden="1">{"PG1",#N/A,FALSE,"AugFlashTemplate";"PG2",#N/A,FALSE,"AugFlashTemplate"}</definedName>
    <definedName name="qwqr" hidden="1">{"PG1",#N/A,FALSE,"AugFlashTemplate";"PG2",#N/A,FALSE,"AugFlashTemplate"}</definedName>
    <definedName name="R_COVER" localSheetId="1" hidden="1">{#N/A,#N/A,FALSE,"단축1";#N/A,#N/A,FALSE,"단축2";#N/A,#N/A,FALSE,"단축3";#N/A,#N/A,FALSE,"장축";#N/A,#N/A,FALSE,"4WD"}</definedName>
    <definedName name="R_COVER" hidden="1">{#N/A,#N/A,FALSE,"단축1";#N/A,#N/A,FALSE,"단축2";#N/A,#N/A,FALSE,"단축3";#N/A,#N/A,FALSE,"장축";#N/A,#N/A,FALSE,"4WD"}</definedName>
    <definedName name="ＲＡＲＯＡ" localSheetId="1" hidden="1">{"'下期集計（10.27迄・速報値）'!$Q$16"}</definedName>
    <definedName name="ＲＡＲＯＡ" hidden="1">{"'下期集計（10.27迄・速報値）'!$Q$16"}</definedName>
    <definedName name="raww" localSheetId="1" hidden="1">{"PG1",#N/A,FALSE,"AugFlashTemplate";"PG2",#N/A,FALSE,"AugFlashTemplate"}</definedName>
    <definedName name="raww" hidden="1">{"PG1",#N/A,FALSE,"AugFlashTemplate";"PG2",#N/A,FALSE,"AugFlashTemplate"}</definedName>
    <definedName name="RCArea" hidden="1">#REF!</definedName>
    <definedName name="rdkhg" localSheetId="1" hidden="1">{"WSQ1",#N/A,FALSE,"WRK P&amp;L -Qtr";"Q1ECG",#N/A,FALSE,"ECG P&amp;L -Qtr";"SRVQ1",#N/A,FALSE,"Server P&amp;L -Qtr";"Q1OPT",#N/A,FALSE,"Server Options P&amp;L -Qtr";"SOPSQ1",#N/A,FALSE,"SOPs P&amp;L -Qtr"}</definedName>
    <definedName name="rdkhg" hidden="1">{"WSQ1",#N/A,FALSE,"WRK P&amp;L -Qtr";"Q1ECG",#N/A,FALSE,"ECG P&amp;L -Qtr";"SRVQ1",#N/A,FALSE,"Server P&amp;L -Qtr";"Q1OPT",#N/A,FALSE,"Server Options P&amp;L -Qtr";"SOPSQ1",#N/A,FALSE,"SOPs P&amp;L -Qtr"}</definedName>
    <definedName name="RE" localSheetId="1" hidden="1">{#N/A,#N/A,FALSE,"초도품";#N/A,#N/A,FALSE,"초도품 (2)";#N/A,#N/A,FALSE,"초도품 (3)";#N/A,#N/A,FALSE,"초도품 (4)";#N/A,#N/A,FALSE,"초도품 (5)";#N/A,#N/A,FALSE,"초도품 (6)"}</definedName>
    <definedName name="RE" hidden="1">{#N/A,#N/A,FALSE,"초도품";#N/A,#N/A,FALSE,"초도품 (2)";#N/A,#N/A,FALSE,"초도품 (3)";#N/A,#N/A,FALSE,"초도품 (4)";#N/A,#N/A,FALSE,"초도품 (5)";#N/A,#N/A,FALSE,"초도품 (6)"}</definedName>
    <definedName name="reach" localSheetId="1" hidden="1">{#N/A,#N/A,FALSE,"BS 8 96 - 95";#N/A,#N/A,FALSE,"BS 8 96 - 96";#N/A,#N/A,FALSE,"BS 8 97 - 96";#N/A,#N/A,FALSE,"BS 8 98 - 97";#N/A,#N/A,FALSE,"BS 8 99 - 98";#N/A,#N/A,FALSE,"BS 8 00 - 99"}</definedName>
    <definedName name="reach" hidden="1">{#N/A,#N/A,FALSE,"BS 8 96 - 95";#N/A,#N/A,FALSE,"BS 8 96 - 96";#N/A,#N/A,FALSE,"BS 8 97 - 96";#N/A,#N/A,FALSE,"BS 8 98 - 97";#N/A,#N/A,FALSE,"BS 8 99 - 98";#N/A,#N/A,FALSE,"BS 8 00 - 99"}</definedName>
    <definedName name="Regional.wrn.barry." localSheetId="1" hidden="1">{#N/A,#N/A,FALSE,"BS 16";#N/A,#N/A,FALSE,"BS 16-A";#N/A,#N/A,FALSE,"BS 16-B";#N/A,#N/A,FALSE,"BS 16-C";#N/A,#N/A,FALSE,"NAO BS 16";#N/A,#N/A,FALSE,"Attach A (1998 Targets)"}</definedName>
    <definedName name="Regional.wrn.barry." hidden="1">{#N/A,#N/A,FALSE,"BS 16";#N/A,#N/A,FALSE,"BS 16-A";#N/A,#N/A,FALSE,"BS 16-B";#N/A,#N/A,FALSE,"BS 16-C";#N/A,#N/A,FALSE,"NAO BS 16";#N/A,#N/A,FALSE,"Attach A (1998 Targets)"}</definedName>
    <definedName name="RegionalCapital" localSheetId="1" hidden="1">{#N/A,#N/A,FALSE,"BS 16";#N/A,#N/A,FALSE,"BS 16-A";#N/A,#N/A,FALSE,"BS 16-B";#N/A,#N/A,FALSE,"BS 16-C";#N/A,#N/A,FALSE,"NAO BS 16";#N/A,#N/A,FALSE,"Attach A (1998 Targets)"}</definedName>
    <definedName name="RegionalCapital" hidden="1">{#N/A,#N/A,FALSE,"BS 16";#N/A,#N/A,FALSE,"BS 16-A";#N/A,#N/A,FALSE,"BS 16-B";#N/A,#N/A,FALSE,"BS 16-C";#N/A,#N/A,FALSE,"NAO BS 16";#N/A,#N/A,FALSE,"Attach A (1998 Targets)"}</definedName>
    <definedName name="RegionalNew" localSheetId="1" hidden="1">{#N/A,#N/A,FALSE,"BS 16";#N/A,#N/A,FALSE,"BS 16-A";#N/A,#N/A,FALSE,"BS 16-B";#N/A,#N/A,FALSE,"BS 16-C";#N/A,#N/A,FALSE,"NAO BS 16";#N/A,#N/A,FALSE,"Attach A (1998 Targets)"}</definedName>
    <definedName name="RegionalNew" hidden="1">{#N/A,#N/A,FALSE,"BS 16";#N/A,#N/A,FALSE,"BS 16-A";#N/A,#N/A,FALSE,"BS 16-B";#N/A,#N/A,FALSE,"BS 16-C";#N/A,#N/A,FALSE,"NAO BS 16";#N/A,#N/A,FALSE,"Attach A (1998 Targets)"}</definedName>
    <definedName name="REHHERHERRHE" hidden="1">#REF!</definedName>
    <definedName name="rer" localSheetId="1" hidden="1">{"'Other IPS'!$A$5","'Other IPS'!$A$4:$K$38"}</definedName>
    <definedName name="rer" hidden="1">{"'Other IPS'!$A$5","'Other IPS'!$A$4:$K$38"}</definedName>
    <definedName name="rererererere" localSheetId="1" hidden="1">{"WSQ1",#N/A,FALSE,"WRK P&amp;L -Qtr";"Q1ECG",#N/A,FALSE,"ECG P&amp;L -Qtr";"SRVQ1",#N/A,FALSE,"Server P&amp;L -Qtr";"Q1OPT",#N/A,FALSE,"Server Options P&amp;L -Qtr";"SOPSQ1",#N/A,FALSE,"SOPs P&amp;L -Qtr"}</definedName>
    <definedName name="rererererere" hidden="1">{"WSQ1",#N/A,FALSE,"WRK P&amp;L -Qtr";"Q1ECG",#N/A,FALSE,"ECG P&amp;L -Qtr";"SRVQ1",#N/A,FALSE,"Server P&amp;L -Qtr";"Q1OPT",#N/A,FALSE,"Server Options P&amp;L -Qtr";"SOPSQ1",#N/A,FALSE,"SOPs P&amp;L -Qtr"}</definedName>
    <definedName name="rererww" localSheetId="1" hidden="1">{"PG1",#N/A,FALSE,"AugFlashTemplate";"PG2",#N/A,FALSE,"AugFlashTemplate"}</definedName>
    <definedName name="rererww" hidden="1">{"PG1",#N/A,FALSE,"AugFlashTemplate";"PG2",#N/A,FALSE,"AugFlashTemplate"}</definedName>
    <definedName name="resetg" localSheetId="1" hidden="1">{#N/A,#N/A,FALSE,"WC OMM III";#N/A,#N/A,FALSE,"WC 1995 PLAN";#N/A,#N/A,FALSE,"WC 1995 ADJUSTED"}</definedName>
    <definedName name="resetg" hidden="1">{#N/A,#N/A,FALSE,"WC OMM III";#N/A,#N/A,FALSE,"WC 1995 PLAN";#N/A,#N/A,FALSE,"WC 1995 ADJUSTED"}</definedName>
    <definedName name="resources" localSheetId="1" hidden="1">{#N/A,#N/A,FALSE,"Assessment";#N/A,#N/A,FALSE,"Staffing";#N/A,#N/A,FALSE,"Hires";#N/A,#N/A,FALSE,"Assumptions"}</definedName>
    <definedName name="resources" hidden="1">{#N/A,#N/A,FALSE,"Assessment";#N/A,#N/A,FALSE,"Staffing";#N/A,#N/A,FALSE,"Hires";#N/A,#N/A,FALSE,"Assumptions"}</definedName>
    <definedName name="Revisão" localSheetId="1" hidden="1">{#N/A,#N/A,FALSE,"BS 16";#N/A,#N/A,FALSE,"BS 16-A";#N/A,#N/A,FALSE,"BS 16-B";#N/A,#N/A,FALSE,"BS 16-C";#N/A,#N/A,FALSE,"NAO BS 16";#N/A,#N/A,FALSE,"Attach A (1998 Targets)"}</definedName>
    <definedName name="Revisão" hidden="1">{#N/A,#N/A,FALSE,"BS 16";#N/A,#N/A,FALSE,"BS 16-A";#N/A,#N/A,FALSE,"BS 16-B";#N/A,#N/A,FALSE,"BS 16-C";#N/A,#N/A,FALSE,"NAO BS 16";#N/A,#N/A,FALSE,"Attach A (1998 Targets)"}</definedName>
    <definedName name="rewq" localSheetId="1" hidden="1">{"WSQ1",#N/A,FALSE,"WRK P&amp;L -Qtr";"Q1ECG",#N/A,FALSE,"ECG P&amp;L -Qtr";"SRVQ1",#N/A,FALSE,"Server P&amp;L -Qtr";"Q1OPT",#N/A,FALSE,"Server Options P&amp;L -Qtr";"SOPSQ1",#N/A,FALSE,"SOPs P&amp;L -Qtr"}</definedName>
    <definedName name="rewq" hidden="1">{"WSQ1",#N/A,FALSE,"WRK P&amp;L -Qtr";"Q1ECG",#N/A,FALSE,"ECG P&amp;L -Qtr";"SRVQ1",#N/A,FALSE,"Server P&amp;L -Qtr";"Q1OPT",#N/A,FALSE,"Server Options P&amp;L -Qtr";"SOPSQ1",#N/A,FALSE,"SOPs P&amp;L -Qtr"}</definedName>
    <definedName name="rewqw" localSheetId="1" hidden="1">{"WSQ1",#N/A,FALSE,"WRK P&amp;L -Qtr";"Q1ECG",#N/A,FALSE,"ECG P&amp;L -Qtr";"SRVQ1",#N/A,FALSE,"Server P&amp;L -Qtr";"Q1OPT",#N/A,FALSE,"Server Options P&amp;L -Qtr";"SOPSQ1",#N/A,FALSE,"SOPs P&amp;L -Qtr"}</definedName>
    <definedName name="rewqw" hidden="1">{"WSQ1",#N/A,FALSE,"WRK P&amp;L -Qtr";"Q1ECG",#N/A,FALSE,"ECG P&amp;L -Qtr";"SRVQ1",#N/A,FALSE,"Server P&amp;L -Qtr";"Q1OPT",#N/A,FALSE,"Server Options P&amp;L -Qtr";"SOPSQ1",#N/A,FALSE,"SOPs P&amp;L -Qtr"}</definedName>
    <definedName name="reww" localSheetId="1" hidden="1">{"PG1",#N/A,FALSE,"AugFlashTemplate";"PG2",#N/A,FALSE,"AugFlashTemplate"}</definedName>
    <definedName name="reww" hidden="1">{"PG1",#N/A,FALSE,"AugFlashTemplate";"PG2",#N/A,FALSE,"AugFlashTemplate"}</definedName>
    <definedName name="rfr" localSheetId="1" hidden="1">{"WSQ1",#N/A,FALSE,"WRK P&amp;L -Qtr";"Q1ECG",#N/A,FALSE,"ECG P&amp;L -Qtr";"SRVQ1",#N/A,FALSE,"Server P&amp;L -Qtr";"Q1OPT",#N/A,FALSE,"Server Options P&amp;L -Qtr";"SOPSQ1",#N/A,FALSE,"SOPs P&amp;L -Qtr"}</definedName>
    <definedName name="rfr" hidden="1">{"WSQ1",#N/A,FALSE,"WRK P&amp;L -Qtr";"Q1ECG",#N/A,FALSE,"ECG P&amp;L -Qtr";"SRVQ1",#N/A,FALSE,"Server P&amp;L -Qtr";"Q1OPT",#N/A,FALSE,"Server Options P&amp;L -Qtr";"SOPSQ1",#N/A,FALSE,"SOPs P&amp;L -Qtr"}</definedName>
    <definedName name="rgr" localSheetId="1" hidden="1">{"WSQ1",#N/A,FALSE,"WRK P&amp;L -Qtr";"Q1ECG",#N/A,FALSE,"ECG P&amp;L -Qtr";"SRVQ1",#N/A,FALSE,"Server P&amp;L -Qtr";"Q1OPT",#N/A,FALSE,"Server Options P&amp;L -Qtr";"SOPSQ1",#N/A,FALSE,"SOPs P&amp;L -Qtr"}</definedName>
    <definedName name="rgr" hidden="1">{"WSQ1",#N/A,FALSE,"WRK P&amp;L -Qtr";"Q1ECG",#N/A,FALSE,"ECG P&amp;L -Qtr";"SRVQ1",#N/A,FALSE,"Server P&amp;L -Qtr";"Q1OPT",#N/A,FALSE,"Server Options P&amp;L -Qtr";"SOPSQ1",#N/A,FALSE,"SOPs P&amp;L -Qtr"}</definedName>
    <definedName name="rhrsery" localSheetId="1" hidden="1">{"'Other IPS'!$A$5","'Other IPS'!$A$4:$K$38"}</definedName>
    <definedName name="rhrsery" hidden="1">{"'Other IPS'!$A$5","'Other IPS'!$A$4:$K$38"}</definedName>
    <definedName name="rhrts" localSheetId="1" hidden="1">{"WSQ1",#N/A,FALSE,"WRK P&amp;L -Qtr";"Q1ECG",#N/A,FALSE,"ECG P&amp;L -Qtr";"SRVQ1",#N/A,FALSE,"Server P&amp;L -Qtr";"Q1OPT",#N/A,FALSE,"Server Options P&amp;L -Qtr";"SOPSQ1",#N/A,FALSE,"SOPs P&amp;L -Qtr"}</definedName>
    <definedName name="rhrts" hidden="1">{"WSQ1",#N/A,FALSE,"WRK P&amp;L -Qtr";"Q1ECG",#N/A,FALSE,"ECG P&amp;L -Qtr";"SRVQ1",#N/A,FALSE,"Server P&amp;L -Qtr";"Q1OPT",#N/A,FALSE,"Server Options P&amp;L -Qtr";"SOPSQ1",#N/A,FALSE,"SOPs P&amp;L -Qtr"}</definedName>
    <definedName name="rita" localSheetId="1" hidden="1">{#N/A,#N/A,FALSE,"II.General ";#N/A,#N/A,FALSE,"III.Plan Design";#N/A,#N/A,FALSE,"IV.Delivery System";#N/A,#N/A,FALSE,"V.Reimbursement";#N/A,#N/A,FALSE,"VI.Manage-Satisf.";#N/A,#N/A,FALSE,"VII. &amp;VIII. Other";#N/A,#N/A,FALSE,"Appendix 2";#N/A,#N/A,FALSE,"Appendix 3a";#N/A,#N/A,FALSE,"Appendix 3b";#N/A,#N/A,FALSE,"Appendix 3b(cont.)"}</definedName>
    <definedName name="rita" hidden="1">{#N/A,#N/A,FALSE,"II.General ";#N/A,#N/A,FALSE,"III.Plan Design";#N/A,#N/A,FALSE,"IV.Delivery System";#N/A,#N/A,FALSE,"V.Reimbursement";#N/A,#N/A,FALSE,"VI.Manage-Satisf.";#N/A,#N/A,FALSE,"VII. &amp;VIII. Other";#N/A,#N/A,FALSE,"Appendix 2";#N/A,#N/A,FALSE,"Appendix 3a";#N/A,#N/A,FALSE,"Appendix 3b";#N/A,#N/A,FALSE,"Appendix 3b(cont.)"}</definedName>
    <definedName name="rita_1" localSheetId="1" hidden="1">{#N/A,#N/A,FALSE,"II.General ";#N/A,#N/A,FALSE,"III.Plan Design";#N/A,#N/A,FALSE,"IV.Delivery System";#N/A,#N/A,FALSE,"V.Reimbursement";#N/A,#N/A,FALSE,"VI.Manage-Satisf.";#N/A,#N/A,FALSE,"VII. &amp;VIII. Other";#N/A,#N/A,FALSE,"Appendix 2";#N/A,#N/A,FALSE,"Appendix 3a";#N/A,#N/A,FALSE,"Appendix 3b";#N/A,#N/A,FALSE,"Appendix 3b(cont.)"}</definedName>
    <definedName name="rita_1" hidden="1">{#N/A,#N/A,FALSE,"II.General ";#N/A,#N/A,FALSE,"III.Plan Design";#N/A,#N/A,FALSE,"IV.Delivery System";#N/A,#N/A,FALSE,"V.Reimbursement";#N/A,#N/A,FALSE,"VI.Manage-Satisf.";#N/A,#N/A,FALSE,"VII. &amp;VIII. Other";#N/A,#N/A,FALSE,"Appendix 2";#N/A,#N/A,FALSE,"Appendix 3a";#N/A,#N/A,FALSE,"Appendix 3b";#N/A,#N/A,FALSE,"Appendix 3b(cont.)"}</definedName>
    <definedName name="RL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L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move" localSheetId="1" hidden="1">{#N/A,#N/A,FALSE,"Summary";#N/A,#N/A,FALSE,"Projections";#N/A,#N/A,FALSE,"Mkt Mults";#N/A,#N/A,FALSE,"DCF";#N/A,#N/A,FALSE,"Accr Dil";#N/A,#N/A,FALSE,"PIC LBO";#N/A,#N/A,FALSE,"MULT10_4";#N/A,#N/A,FALSE,"CBI LBO"}</definedName>
    <definedName name="rmove" hidden="1">{#N/A,#N/A,FALSE,"Summary";#N/A,#N/A,FALSE,"Projections";#N/A,#N/A,FALSE,"Mkt Mults";#N/A,#N/A,FALSE,"DCF";#N/A,#N/A,FALSE,"Accr Dil";#N/A,#N/A,FALSE,"PIC LBO";#N/A,#N/A,FALSE,"MULT10_4";#N/A,#N/A,FALSE,"CBI LBO"}</definedName>
    <definedName name="RPTCOUNT" hidden="1">1</definedName>
    <definedName name="RPTDATACELL1" hidden="1">#REF!</definedName>
    <definedName name="RPTID" hidden="1">0</definedName>
    <definedName name="RPTNEXT" hidden="1">2</definedName>
    <definedName name="RPTQRY1" hidden="1">1</definedName>
    <definedName name="RPTWKS1" hidden="1">#REF!</definedName>
    <definedName name="RR.BRAKE" localSheetId="1" hidden="1">{#N/A,#N/A,FALSE,"단축1";#N/A,#N/A,FALSE,"단축2";#N/A,#N/A,FALSE,"단축3";#N/A,#N/A,FALSE,"장축";#N/A,#N/A,FALSE,"4WD"}</definedName>
    <definedName name="RR.BRAKE" hidden="1">{#N/A,#N/A,FALSE,"단축1";#N/A,#N/A,FALSE,"단축2";#N/A,#N/A,FALSE,"단축3";#N/A,#N/A,FALSE,"장축";#N/A,#N/A,FALSE,"4WD"}</definedName>
    <definedName name="RR.BRK" localSheetId="1" hidden="1">{#N/A,#N/A,FALSE,"단축1";#N/A,#N/A,FALSE,"단축2";#N/A,#N/A,FALSE,"단축3";#N/A,#N/A,FALSE,"장축";#N/A,#N/A,FALSE,"4WD"}</definedName>
    <definedName name="RR.BRK" hidden="1">{#N/A,#N/A,FALSE,"단축1";#N/A,#N/A,FALSE,"단축2";#N/A,#N/A,FALSE,"단축3";#N/A,#N/A,FALSE,"장축";#N/A,#N/A,FALSE,"4WD"}</definedName>
    <definedName name="rrhrr" localSheetId="1" hidden="1">{"WSQ1",#N/A,FALSE,"WRK P&amp;L -Qtr";"Q1ECG",#N/A,FALSE,"ECG P&amp;L -Qtr";"SRVQ1",#N/A,FALSE,"Server P&amp;L -Qtr";"Q1OPT",#N/A,FALSE,"Server Options P&amp;L -Qtr";"SOPSQ1",#N/A,FALSE,"SOPs P&amp;L -Qtr"}</definedName>
    <definedName name="rrhrr" hidden="1">{"WSQ1",#N/A,FALSE,"WRK P&amp;L -Qtr";"Q1ECG",#N/A,FALSE,"ECG P&amp;L -Qtr";"SRVQ1",#N/A,FALSE,"Server P&amp;L -Qtr";"Q1OPT",#N/A,FALSE,"Server Options P&amp;L -Qtr";"SOPSQ1",#N/A,FALSE,"SOPs P&amp;L -Qtr"}</definedName>
    <definedName name="rrhrrr" localSheetId="1" hidden="1">{"WSQ1",#N/A,FALSE,"WRK P&amp;L -Qtr";"Q1ECG",#N/A,FALSE,"ECG P&amp;L -Qtr";"SRVQ1",#N/A,FALSE,"Server P&amp;L -Qtr";"Q1OPT",#N/A,FALSE,"Server Options P&amp;L -Qtr";"SOPSQ1",#N/A,FALSE,"SOPs P&amp;L -Qtr"}</definedName>
    <definedName name="rrhrrr" hidden="1">{"WSQ1",#N/A,FALSE,"WRK P&amp;L -Qtr";"Q1ECG",#N/A,FALSE,"ECG P&amp;L -Qtr";"SRVQ1",#N/A,FALSE,"Server P&amp;L -Qtr";"Q1OPT",#N/A,FALSE,"Server Options P&amp;L -Qtr";"SOPSQ1",#N/A,FALSE,"SOPs P&amp;L -Qtr"}</definedName>
    <definedName name="rrrr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rr" localSheetId="1" hidden="1">{"WSQ1",#N/A,FALSE,"WRK P&amp;L -Qtr";"Q1ECG",#N/A,FALSE,"ECG P&amp;L -Qtr";"SRVQ1",#N/A,FALSE,"Server P&amp;L -Qtr";"Q1OPT",#N/A,FALSE,"Server Options P&amp;L -Qtr";"SOPSQ1",#N/A,FALSE,"SOPs P&amp;L -Qtr"}</definedName>
    <definedName name="rrrrrrr" hidden="1">{"WSQ1",#N/A,FALSE,"WRK P&amp;L -Qtr";"Q1ECG",#N/A,FALSE,"ECG P&amp;L -Qtr";"SRVQ1",#N/A,FALSE,"Server P&amp;L -Qtr";"Q1OPT",#N/A,FALSE,"Server Options P&amp;L -Qtr";"SOPSQ1",#N/A,FALSE,"SOPs P&amp;L -Qtr"}</definedName>
    <definedName name="rrrrrrrrrtttttttttt" localSheetId="1" hidden="1">{"WSQ1",#N/A,FALSE,"WRK P&amp;L -Qtr";"Q1ECG",#N/A,FALSE,"ECG P&amp;L -Qtr";"SRVQ1",#N/A,FALSE,"Server P&amp;L -Qtr";"Q1OPT",#N/A,FALSE,"Server Options P&amp;L -Qtr";"SOPSQ1",#N/A,FALSE,"SOPs P&amp;L -Qtr"}</definedName>
    <definedName name="rrrrrrrrrtttttttttt" hidden="1">{"WSQ1",#N/A,FALSE,"WRK P&amp;L -Qtr";"Q1ECG",#N/A,FALSE,"ECG P&amp;L -Qtr";"SRVQ1",#N/A,FALSE,"Server P&amp;L -Qtr";"Q1OPT",#N/A,FALSE,"Server Options P&amp;L -Qtr";"SOPSQ1",#N/A,FALSE,"SOPs P&amp;L -Qtr"}</definedName>
    <definedName name="rrrrrrrrtttttttttttt" localSheetId="1" hidden="1">{"WSQ1",#N/A,FALSE,"WRK P&amp;L -Qtr";"Q1ECG",#N/A,FALSE,"ECG P&amp;L -Qtr";"SRVQ1",#N/A,FALSE,"Server P&amp;L -Qtr";"Q1OPT",#N/A,FALSE,"Server Options P&amp;L -Qtr";"SOPSQ1",#N/A,FALSE,"SOPs P&amp;L -Qtr"}</definedName>
    <definedName name="rrrrrrrrtttttttttttt" hidden="1">{"WSQ1",#N/A,FALSE,"WRK P&amp;L -Qtr";"Q1ECG",#N/A,FALSE,"ECG P&amp;L -Qtr";"SRVQ1",#N/A,FALSE,"Server P&amp;L -Qtr";"Q1OPT",#N/A,FALSE,"Server Options P&amp;L -Qtr";"SOPSQ1",#N/A,FALSE,"SOPs P&amp;L -Qtr"}</definedName>
    <definedName name="rt" localSheetId="1" hidden="1">{"WSQ1",#N/A,FALSE,"WRK P&amp;L -Qtr";"Q1ECG",#N/A,FALSE,"ECG P&amp;L -Qtr";"SRVQ1",#N/A,FALSE,"Server P&amp;L -Qtr";"Q1OPT",#N/A,FALSE,"Server Options P&amp;L -Qtr";"SOPSQ1",#N/A,FALSE,"SOPs P&amp;L -Qtr"}</definedName>
    <definedName name="rt" hidden="1">{"WSQ1",#N/A,FALSE,"WRK P&amp;L -Qtr";"Q1ECG",#N/A,FALSE,"ECG P&amp;L -Qtr";"SRVQ1",#N/A,FALSE,"Server P&amp;L -Qtr";"Q1OPT",#N/A,FALSE,"Server Options P&amp;L -Qtr";"SOPSQ1",#N/A,FALSE,"SOPs P&amp;L -Qtr"}</definedName>
    <definedName name="rtew" localSheetId="1" hidden="1">{"WSQ1",#N/A,FALSE,"WRK P&amp;L -Qtr";"Q1ECG",#N/A,FALSE,"ECG P&amp;L -Qtr";"SRVQ1",#N/A,FALSE,"Server P&amp;L -Qtr";"Q1OPT",#N/A,FALSE,"Server Options P&amp;L -Qtr";"SOPSQ1",#N/A,FALSE,"SOPs P&amp;L -Qtr"}</definedName>
    <definedName name="rtew" hidden="1">{"WSQ1",#N/A,FALSE,"WRK P&amp;L -Qtr";"Q1ECG",#N/A,FALSE,"ECG P&amp;L -Qtr";"SRVQ1",#N/A,FALSE,"Server P&amp;L -Qtr";"Q1OPT",#N/A,FALSE,"Server Options P&amp;L -Qtr";"SOPSQ1",#N/A,FALSE,"SOPs P&amp;L -Qtr"}</definedName>
    <definedName name="rtqertae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qertae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r" localSheetId="1" hidden="1">{"PG1",#N/A,FALSE,"AugFlashTemplate";"PG2",#N/A,FALSE,"AugFlashTemplate"}</definedName>
    <definedName name="rtr" hidden="1">{"PG1",#N/A,FALSE,"AugFlashTemplate";"PG2",#N/A,FALSE,"AugFlashTemplate"}</definedName>
    <definedName name="rtyeye" localSheetId="1" hidden="1">{"PG1",#N/A,FALSE,"AugFlashTemplate";"PG2",#N/A,FALSE,"AugFlashTemplate"}</definedName>
    <definedName name="rtyeye" hidden="1">{"PG1",#N/A,FALSE,"AugFlashTemplate";"PG2",#N/A,FALSE,"AugFlashTemplate"}</definedName>
    <definedName name="russ" localSheetId="1" hidden="1">{"'Inventory &amp; Anal-Cur Wkbk'!$A$7:$AP$71"}</definedName>
    <definedName name="russ" hidden="1">{"'Inventory &amp; Anal-Cur Wkbk'!$A$7:$AP$71"}</definedName>
    <definedName name="rw" localSheetId="1" hidden="1">[12]FINAL96!$E$19</definedName>
    <definedName name="rw" hidden="1">#REF!</definedName>
    <definedName name="s" localSheetId="1" hidden="1">{#N/A,#N/A,TRUE,"   RC-B   ";#N/A,#N/A,TRUE,"   RC-I   ";#N/A,#N/A,TRUE,"  RC-N.1  ";#N/A,#N/A,TRUE,"   RC-N.2"}</definedName>
    <definedName name="s" hidden="1">{#N/A,#N/A,TRUE,"   RC-B   ";#N/A,#N/A,TRUE,"   RC-I   ";#N/A,#N/A,TRUE,"  RC-N.1  ";#N/A,#N/A,TRUE,"   RC-N.2"}</definedName>
    <definedName name="sa" localSheetId="1" hidden="1">{#N/A,#N/A,FALSE,"Assessment";#N/A,#N/A,FALSE,"Staffing";#N/A,#N/A,FALSE,"Hires";#N/A,#N/A,FALSE,"Assumptions"}</definedName>
    <definedName name="sa" hidden="1">{#N/A,#N/A,FALSE,"Assessment";#N/A,#N/A,FALSE,"Staffing";#N/A,#N/A,FALSE,"Hires";#N/A,#N/A,FALSE,"Assumptions"}</definedName>
    <definedName name="sadas"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as"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fwefwe" localSheetId="1" hidden="1">{#N/A,#N/A,FALSE,"OMM III";#N/A,#N/A,FALSE,"1995 PLAN";#N/A,#N/A,FALSE,"1995 TARGET";#N/A,#N/A,FALSE,"1995 ADJUSTED"}</definedName>
    <definedName name="sadfwefwe" hidden="1">{#N/A,#N/A,FALSE,"OMM III";#N/A,#N/A,FALSE,"1995 PLAN";#N/A,#N/A,FALSE,"1995 TARGET";#N/A,#N/A,FALSE,"1995 ADJUSTED"}</definedName>
    <definedName name="saf" localSheetId="1" hidden="1">{#N/A,#N/A,FALSE,"Projections";#N/A,#N/A,FALSE,"Contribution_Stock";#N/A,#N/A,FALSE,"PF_Combo_Stock";#N/A,#N/A,FALSE,"Projections";#N/A,#N/A,FALSE,"Contribution_Cash";#N/A,#N/A,FALSE,"PF_Combo_Cash";#N/A,#N/A,FALSE,"IPO_Cash"}</definedName>
    <definedName name="saf" hidden="1">{#N/A,#N/A,FALSE,"Projections";#N/A,#N/A,FALSE,"Contribution_Stock";#N/A,#N/A,FALSE,"PF_Combo_Stock";#N/A,#N/A,FALSE,"Projections";#N/A,#N/A,FALSE,"Contribution_Cash";#N/A,#N/A,FALSE,"PF_Combo_Cash";#N/A,#N/A,FALSE,"IPO_Cash"}</definedName>
    <definedName name="salsa" localSheetId="1" hidden="1">{"PG1",#N/A,FALSE,"AugFlashTemplate";"PG2",#N/A,FALSE,"AugFlashTemplate"}</definedName>
    <definedName name="salsa" hidden="1">{"PG1",#N/A,FALSE,"AugFlashTemplate";"PG2",#N/A,FALSE,"AugFlashTemplate"}</definedName>
    <definedName name="sampl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mpl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NDY" localSheetId="1" hidden="1">{"title",#N/A,TRUE,"Summary Budget";"Operating Expenses",#N/A,TRUE,"Summary Budget"}</definedName>
    <definedName name="SANDY" hidden="1">{"title",#N/A,TRUE,"Summary Budget";"Operating Expenses",#N/A,TRUE,"Summary Budget"}</definedName>
    <definedName name="SANDY_1" localSheetId="1" hidden="1">{"title",#N/A,TRUE,"Summary Budget";"Operating Expenses",#N/A,TRUE,"Summary Budget"}</definedName>
    <definedName name="SANDY_1" hidden="1">{"title",#N/A,TRUE,"Summary Budget";"Operating Expenses",#N/A,TRUE,"Summary Budget"}</definedName>
    <definedName name="SANDY2" localSheetId="1" hidden="1">{"Title",#N/A,FALSE,"Summary Budget";"Rental Income",#N/A,FALSE,"Summary Budget";"Current Escalations",#N/A,FALSE,"Summary Budget";"Storage Rent",#N/A,FALSE,"Summary Budget";"Parking Rent",#N/A,FALSE,"Summary Budget"}</definedName>
    <definedName name="SANDY2" hidden="1">{"Title",#N/A,FALSE,"Summary Budget";"Rental Income",#N/A,FALSE,"Summary Budget";"Current Escalations",#N/A,FALSE,"Summary Budget";"Storage Rent",#N/A,FALSE,"Summary Budget";"Parking Rent",#N/A,FALSE,"Summary Budget"}</definedName>
    <definedName name="SANDY2_1" localSheetId="1" hidden="1">{"Title",#N/A,FALSE,"Summary Budget";"Rental Income",#N/A,FALSE,"Summary Budget";"Current Escalations",#N/A,FALSE,"Summary Budget";"Storage Rent",#N/A,FALSE,"Summary Budget";"Parking Rent",#N/A,FALSE,"Summary Budget"}</definedName>
    <definedName name="SANDY2_1" hidden="1">{"Title",#N/A,FALSE,"Summary Budget";"Rental Income",#N/A,FALSE,"Summary Budget";"Current Escalations",#N/A,FALSE,"Summary Budget";"Storage Rent",#N/A,FALSE,"Summary Budget";"Parking Rent",#N/A,FALSE,"Summary Budget"}</definedName>
    <definedName name="SAPBEXbbsBack" hidden="1">"xSAPtemp4995.xls"</definedName>
    <definedName name="SAPBEXdnldView" hidden="1">"48CQ12JWW6KEC8N8XZ7SPG2E3"</definedName>
    <definedName name="SAPBEXhrIndnt" hidden="1">1</definedName>
    <definedName name="SAPBEXrevision" hidden="1">1</definedName>
    <definedName name="SAPBEXsysID" hidden="1">"BPW"</definedName>
    <definedName name="SAPBEXwbID" hidden="1">"3H1TRTG55PYFIZO257NW32HOK"</definedName>
    <definedName name="SAPBW_DOWNLOAD_Q1" hidden="1">"4EKWXY5FHF4A1CVVTMJKIZE4F"</definedName>
    <definedName name="SAPFuncF4Help" localSheetId="1" hidden="1">Main.SAPF4Help()</definedName>
    <definedName name="SAPFuncF4Help" localSheetId="2" hidden="1">Main.SAPF4Help()</definedName>
    <definedName name="SAPFuncF4Help" hidden="1">Main.SAPF4Help()</definedName>
    <definedName name="SAPsysID" hidden="1">"708C5W7SBKP804JT78WJ0JNKI"</definedName>
    <definedName name="SAPwbID" hidden="1">"ARS"</definedName>
    <definedName name="sas" localSheetId="1" hidden="1">{"PG1",#N/A,FALSE,"AugFlashTemplate";"PG2",#N/A,FALSE,"AugFlashTemplate"}</definedName>
    <definedName name="sas" hidden="1">{"PG1",#N/A,FALSE,"AugFlashTemplate";"PG2",#N/A,FALSE,"AugFlashTemplate"}</definedName>
    <definedName name="sasasasa" localSheetId="1" hidden="1">{"PG1",#N/A,FALSE,"AugFlashTemplate";"PG2",#N/A,FALSE,"AugFlashTemplate"}</definedName>
    <definedName name="sasasasa" hidden="1">{"PG1",#N/A,FALSE,"AugFlashTemplate";"PG2",#N/A,FALSE,"AugFlashTemplate"}</definedName>
    <definedName name="sasfda" hidden="1">#REF!</definedName>
    <definedName name="SAÜBEXsysID2" hidden="1">"BW1"</definedName>
    <definedName name="scott" localSheetId="1" hidden="1">{#N/A,#N/A,FALSE,"plan";#N/A,#N/A,FALSE,"history";#N/A,#N/A,FALSE,"Prodinv";#N/A,#N/A,FALSE,"HISTGRAPH"}</definedName>
    <definedName name="scott" hidden="1">{#N/A,#N/A,FALSE,"plan";#N/A,#N/A,FALSE,"history";#N/A,#N/A,FALSE,"Prodinv";#N/A,#N/A,FALSE,"HISTGRAPH"}</definedName>
    <definedName name="scott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d" localSheetId="1" hidden="1">{#N/A,#N/A,FALSE,"IPO";#N/A,#N/A,FALSE,"DCF";#N/A,#N/A,FALSE,"LBO";#N/A,#N/A,FALSE,"MULT_VAL";#N/A,#N/A,FALSE,"Status Quo";#N/A,#N/A,FALSE,"Recap"}</definedName>
    <definedName name="sd" hidden="1">{#N/A,#N/A,FALSE,"IPO";#N/A,#N/A,FALSE,"DCF";#N/A,#N/A,FALSE,"LBO";#N/A,#N/A,FALSE,"MULT_VAL";#N/A,#N/A,FALSE,"Status Quo";#N/A,#N/A,FALSE,"Recap"}</definedName>
    <definedName name="sd_1" localSheetId="1" hidden="1">{#N/A,#N/A,FALSE,"IPO";#N/A,#N/A,FALSE,"DCF";#N/A,#N/A,FALSE,"LBO";#N/A,#N/A,FALSE,"MULT_VAL";#N/A,#N/A,FALSE,"Status Quo";#N/A,#N/A,FALSE,"Recap"}</definedName>
    <definedName name="sd_1" hidden="1">{#N/A,#N/A,FALSE,"IPO";#N/A,#N/A,FALSE,"DCF";#N/A,#N/A,FALSE,"LBO";#N/A,#N/A,FALSE,"MULT_VAL";#N/A,#N/A,FALSE,"Status Quo";#N/A,#N/A,FALSE,"Recap"}</definedName>
    <definedName name="sda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asdfa" localSheetId="1" hidden="1">{#N/A,#N/A,FALSE,"May_TAZ"}</definedName>
    <definedName name="sdafasdfa" hidden="1">{#N/A,#N/A,FALSE,"May_TAZ"}</definedName>
    <definedName name="sdafasdfa_1" localSheetId="1" hidden="1">{#N/A,#N/A,FALSE,"May_TAZ"}</definedName>
    <definedName name="sdafasdfa_1" hidden="1">{#N/A,#N/A,FALSE,"May_TAZ"}</definedName>
    <definedName name="sdf" localSheetId="1" hidden="1">{#N/A,#N/A,FALSE,"Adj Proj";#N/A,#N/A,FALSE,"Sheet1";#N/A,#N/A,FALSE,"LBO";#N/A,#N/A,FALSE,"LBOMER";#N/A,#N/A,FALSE,"WACC";#N/A,#N/A,FALSE,"DCF";#N/A,#N/A,FALSE,"DCFMER";#N/A,#N/A,FALSE,"Pooling";#N/A,#N/A,FALSE,"income";#N/A,#N/A,FALSE,"Offer"}</definedName>
    <definedName name="sdf" hidden="1">{#N/A,#N/A,FALSE,"Adj Proj";#N/A,#N/A,FALSE,"Sheet1";#N/A,#N/A,FALSE,"LBO";#N/A,#N/A,FALSE,"LBOMER";#N/A,#N/A,FALSE,"WACC";#N/A,#N/A,FALSE,"DCF";#N/A,#N/A,FALSE,"DCFMER";#N/A,#N/A,FALSE,"Pooling";#N/A,#N/A,FALSE,"income";#N/A,#N/A,FALSE,"Offer"}</definedName>
    <definedName name="sdfas" hidden="1">#REF!</definedName>
    <definedName name="sdfasdf" localSheetId="1" hidden="1">{#N/A,#N/A,FALSE,"OMM III";#N/A,#N/A,FALSE,"1995 PLAN";#N/A,#N/A,FALSE,"1995 TARGET";#N/A,#N/A,FALSE,"1995 ADJUSTED"}</definedName>
    <definedName name="sdfasdf" hidden="1">{#N/A,#N/A,FALSE,"OMM III";#N/A,#N/A,FALSE,"1995 PLAN";#N/A,#N/A,FALSE,"1995 TARGET";#N/A,#N/A,FALSE,"1995 ADJUSTED"}</definedName>
    <definedName name="sdfdfa" hidden="1">#REF!</definedName>
    <definedName name="sdfdsf" hidden="1">#REF!</definedName>
    <definedName name="sdfsadfaasf"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dfaasf"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f" localSheetId="1" hidden="1">{"total",#N/A,FALSE,"1999"}</definedName>
    <definedName name="sdfsaf" hidden="1">{"total",#N/A,FALSE,"1999"}</definedName>
    <definedName name="sdfsd" localSheetId="1" hidden="1">{#N/A,#N/A,FALSE,"WC OMM III";#N/A,#N/A,FALSE,"WC 1995 PLAN";#N/A,#N/A,FALSE,"WC 1995 ADJUSTED"}</definedName>
    <definedName name="sdfsd" hidden="1">{#N/A,#N/A,FALSE,"WC OMM III";#N/A,#N/A,FALSE,"WC 1995 PLAN";#N/A,#N/A,FALSE,"WC 1995 ADJUSTED"}</definedName>
    <definedName name="sdfteseagegwe" hidden="1">#REF!</definedName>
    <definedName name="sdfwefaw" localSheetId="1" hidden="1">{#N/A,#N/A,FALSE,"WC OMM III";#N/A,#N/A,FALSE,"WC 1995 PLAN";#N/A,#N/A,FALSE,"WC 1995 ADJUSTED"}</definedName>
    <definedName name="sdfwefaw" hidden="1">{#N/A,#N/A,FALSE,"WC OMM III";#N/A,#N/A,FALSE,"WC 1995 PLAN";#N/A,#N/A,FALSE,"WC 1995 ADJUSTED"}</definedName>
    <definedName name="sds" localSheetId="1" hidden="1">{"PG1",#N/A,FALSE,"AugFlashTemplate";"PG2",#N/A,FALSE,"AugFlashTemplate"}</definedName>
    <definedName name="sds" hidden="1">{"PG1",#N/A,FALSE,"AugFlashTemplate";"PG2",#N/A,FALSE,"AugFlashTemplate"}</definedName>
    <definedName name="sdsds" localSheetId="1" hidden="1">{"PR1","pr1",TRUE,"Sch PR-1"}</definedName>
    <definedName name="sdsds" hidden="1">{"PR1","pr1",TRUE,"Sch PR-1"}</definedName>
    <definedName name="sdsdsdsds" localSheetId="1" hidden="1">{"Stretch",#N/A,FALSE,"Summary";#N/A,#N/A,FALSE,"Variable ROA - $98.8 Million";#N/A,#N/A,FALSE,"Variable O.I. - $98.8"}</definedName>
    <definedName name="sdsdsdsds" hidden="1">{"Stretch",#N/A,FALSE,"Summary";#N/A,#N/A,FALSE,"Variable ROA - $98.8 Million";#N/A,#N/A,FALSE,"Variable O.I. - $98.8"}</definedName>
    <definedName name="sdzfdsaf" localSheetId="1" hidden="1">{"may96",#N/A,FALSE,"report"}</definedName>
    <definedName name="sdzfdsaf" hidden="1">{"may96",#N/A,FALSE,"report"}</definedName>
    <definedName name="Sealing"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c_Eff_X" hidden="1">#REF!</definedName>
    <definedName name="sencount" hidden="1">3</definedName>
    <definedName name="sf" localSheetId="1" hidden="1">{#N/A,#N/A,FALSE,"OMM III";#N/A,#N/A,FALSE,"1995 PLAN";#N/A,#N/A,FALSE,"1995 TARGET";#N/A,#N/A,FALSE,"1995 ADJUSTED"}</definedName>
    <definedName name="sf" hidden="1">{#N/A,#N/A,FALSE,"OMM III";#N/A,#N/A,FALSE,"1995 PLAN";#N/A,#N/A,FALSE,"1995 TARGET";#N/A,#N/A,FALSE,"1995 ADJUSTED"}</definedName>
    <definedName name="sfasd" localSheetId="1" hidden="1">{#N/A,#N/A,FALSE,"May_TAZ"}</definedName>
    <definedName name="sfasd" hidden="1">{#N/A,#N/A,FALSE,"May_TAZ"}</definedName>
    <definedName name="sfasd_1" localSheetId="1" hidden="1">{#N/A,#N/A,FALSE,"May_TAZ"}</definedName>
    <definedName name="sfasd_1" hidden="1">{#N/A,#N/A,FALSE,"May_TAZ"}</definedName>
    <definedName name="sfgasd" localSheetId="1"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frhgfdhb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frhgfdhb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 localSheetId="1" hidden="1">{#N/A,#N/A,TRUE,"FORSIDE";#N/A,#N/A,TRUE,"RESUL-JO";#N/A,#N/A,TRUE,"BAL-JO";#N/A,#N/A,TRUE,"RESUL-JD";#N/A,#N/A,TRUE,"BAL-JD";#N/A,#N/A,TRUE,"RESUL-JP";#N/A,#N/A,TRUE,"BAL-JP";#N/A,#N/A,TRUE,"RESUL-JG";#N/A,#N/A,TRUE,"BAL-JG";#N/A,#N/A,TRUE,"RESUL-SD";#N/A,#N/A,TRUE,"BAL-SC";#N/A,#N/A,TRUE,"RESUL-JC"}</definedName>
    <definedName name="sg" hidden="1">{#N/A,#N/A,TRUE,"FORSIDE";#N/A,#N/A,TRUE,"RESUL-JO";#N/A,#N/A,TRUE,"BAL-JO";#N/A,#N/A,TRUE,"RESUL-JD";#N/A,#N/A,TRUE,"BAL-JD";#N/A,#N/A,TRUE,"RESUL-JP";#N/A,#N/A,TRUE,"BAL-JP";#N/A,#N/A,TRUE,"RESUL-JG";#N/A,#N/A,TRUE,"BAL-JG";#N/A,#N/A,TRUE,"RESUL-SD";#N/A,#N/A,TRUE,"BAL-SC";#N/A,#N/A,TRUE,"RESUL-JC"}</definedName>
    <definedName name="sgdfgszfdv" localSheetId="1" hidden="1">{#N/A,#N/A,FALSE,"OMM III";#N/A,#N/A,FALSE,"1995 PLAN";#N/A,#N/A,FALSE,"1995 TARGET";#N/A,#N/A,FALSE,"1995 ADJUSTED"}</definedName>
    <definedName name="sgdfgszfdv" hidden="1">{#N/A,#N/A,FALSE,"OMM III";#N/A,#N/A,FALSE,"1995 PLAN";#N/A,#N/A,FALSE,"1995 TARGET";#N/A,#N/A,FALSE,"1995 ADJUSTED"}</definedName>
    <definedName name="sgethgadfv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ethgadfv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heet"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2" localSheetId="1" hidden="1">{#N/A,#N/A,FALSE,"Adj Proj";#N/A,#N/A,FALSE,"Sheet1";#N/A,#N/A,FALSE,"LBO";#N/A,#N/A,FALSE,"LBOMER";#N/A,#N/A,FALSE,"WACC";#N/A,#N/A,FALSE,"DCF";#N/A,#N/A,FALSE,"DCFMER";#N/A,#N/A,FALSE,"Pooling";#N/A,#N/A,FALSE,"income";#N/A,#N/A,FALSE,"Offer"}</definedName>
    <definedName name="Sheet2" hidden="1">{#N/A,#N/A,FALSE,"Adj Proj";#N/A,#N/A,FALSE,"Sheet1";#N/A,#N/A,FALSE,"LBO";#N/A,#N/A,FALSE,"LBOMER";#N/A,#N/A,FALSE,"WACC";#N/A,#N/A,FALSE,"DCF";#N/A,#N/A,FALSE,"DCFMER";#N/A,#N/A,FALSE,"Pooling";#N/A,#N/A,FALSE,"income";#N/A,#N/A,FALSE,"Offer"}</definedName>
    <definedName name="Sheet3" localSheetId="1" hidden="1">{#N/A,#N/A,FALSE,"Projections";#N/A,#N/A,FALSE,"Multiples Valuation";#N/A,#N/A,FALSE,"LBO";#N/A,#N/A,FALSE,"Multiples_Sensitivity";#N/A,#N/A,FALSE,"Summary"}</definedName>
    <definedName name="Sheet3" hidden="1">{#N/A,#N/A,FALSE,"Projections";#N/A,#N/A,FALSE,"Multiples Valuation";#N/A,#N/A,FALSE,"LBO";#N/A,#N/A,FALSE,"Multiples_Sensitivity";#N/A,#N/A,FALSE,"Summary"}</definedName>
    <definedName name="Sheet4" localSheetId="1" hidden="1">{#N/A,#N/A,FALSE,"Projections";#N/A,#N/A,FALSE,"Multiples Valuation";#N/A,#N/A,FALSE,"LBO";#N/A,#N/A,FALSE,"Multiples_Sensitivity";#N/A,#N/A,FALSE,"Summary"}</definedName>
    <definedName name="Sheet4" hidden="1">{#N/A,#N/A,FALSE,"Projections";#N/A,#N/A,FALSE,"Multiples Valuation";#N/A,#N/A,FALSE,"LBO";#N/A,#N/A,FALSE,"Multiples_Sensitivity";#N/A,#N/A,FALSE,"Summary"}</definedName>
    <definedName name="Sheet6" localSheetId="1"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ITE_LOOKMEUP">#REF!</definedName>
    <definedName name="six" hidden="1">#REF!,#REF!,#REF!,#REF!</definedName>
    <definedName name="sjkdsjdk"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kdsjdk"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MPS" localSheetId="1" hidden="1">{#N/A,#N/A,FALSE,"AD_Purchase";#N/A,#N/A,FALSE,"Credit";#N/A,#N/A,FALSE,"PF Acquisition";#N/A,#N/A,FALSE,"PF Offering"}</definedName>
    <definedName name="SMPS" hidden="1">{#N/A,#N/A,FALSE,"AD_Purchase";#N/A,#N/A,FALSE,"Credit";#N/A,#N/A,FALSE,"PF Acquisition";#N/A,#N/A,FALSE,"PF Offering"}</definedName>
    <definedName name="solver_adj" hidden="1">#N/A</definedName>
    <definedName name="solver_lin" hidden="1">0</definedName>
    <definedName name="solver_num" hidden="1">0</definedName>
    <definedName name="solver_opt" hidden="1">#REF!</definedName>
    <definedName name="solver_typ" hidden="1">1</definedName>
    <definedName name="solver_val" hidden="1">0</definedName>
    <definedName name="Sort2" hidden="1">#REF!</definedName>
    <definedName name="SP" localSheetId="1" hidden="1">{#N/A,#N/A,FALSE,"WC OMM III";#N/A,#N/A,FALSE,"WC 1995 PLAN";#N/A,#N/A,FALSE,"WC 1995 ADJUSTED"}</definedName>
    <definedName name="SP" hidden="1">{#N/A,#N/A,FALSE,"WC OMM III";#N/A,#N/A,FALSE,"WC 1995 PLAN";#N/A,#N/A,FALSE,"WC 1995 ADJUSTED"}</definedName>
    <definedName name="SpecialPrice" hidden="1">#REF!</definedName>
    <definedName name="ssd" hidden="1">#N/A</definedName>
    <definedName name="ssfd" localSheetId="1" hidden="1">{#N/A,#N/A,FALSE,"plan";#N/A,#N/A,FALSE,"history";#N/A,#N/A,FALSE,"Prodinv";#N/A,#N/A,FALSE,"HISTGRAPH"}</definedName>
    <definedName name="ssfd" hidden="1">{#N/A,#N/A,FALSE,"plan";#N/A,#N/A,FALSE,"history";#N/A,#N/A,FALSE,"Prodinv";#N/A,#N/A,FALSE,"HISTGRAPH"}</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gg" localSheetId="1" hidden="1">{"PG1",#N/A,FALSE,"AugFlashTemplate";"PG2",#N/A,FALSE,"AugFlashTemplate"}</definedName>
    <definedName name="ssssgg" hidden="1">{"PG1",#N/A,FALSE,"AugFlashTemplate";"PG2",#N/A,FALSE,"AugFlashTemplate"}</definedName>
    <definedName name="sssss" localSheetId="1" hidden="1">{"PG1",#N/A,FALSE,"AugFlashTemplate";"PG2",#N/A,FALSE,"AugFlashTemplate"}</definedName>
    <definedName name="sssss" hidden="1">{"PG1",#N/A,FALSE,"AugFlashTemplate";"PG2",#N/A,FALSE,"AugFlashTemplate"}</definedName>
    <definedName name="sssssss" localSheetId="1" hidden="1">{"PR1","pr1",TRUE,"Sch PR-1"}</definedName>
    <definedName name="sssssss" hidden="1">{"PR1","pr1",TRUE,"Sch PR-1"}</definedName>
    <definedName name="ssssssss" localSheetId="1" hidden="1">{#N/A,#N/A,FALSE,"IPO";#N/A,#N/A,FALSE,"DCF";#N/A,#N/A,FALSE,"LBO";#N/A,#N/A,FALSE,"MULT_VAL";#N/A,#N/A,FALSE,"Status Quo";#N/A,#N/A,FALSE,"Recap"}</definedName>
    <definedName name="ssssssss" hidden="1">{#N/A,#N/A,FALSE,"IPO";#N/A,#N/A,FALSE,"DCF";#N/A,#N/A,FALSE,"LBO";#N/A,#N/A,FALSE,"MULT_VAL";#N/A,#N/A,FALSE,"Status Quo";#N/A,#N/A,FALSE,"Recap"}</definedName>
    <definedName name="staffing2" localSheetId="1" hidden="1">{#N/A,#N/A,FALSE,"Assessment";#N/A,#N/A,FALSE,"Staffing";#N/A,#N/A,FALSE,"Hires";#N/A,#N/A,FALSE,"Assumptions"}</definedName>
    <definedName name="staffing2" hidden="1">{#N/A,#N/A,FALSE,"Assessment";#N/A,#N/A,FALSE,"Staffing";#N/A,#N/A,FALSE,"Hires";#N/A,#N/A,FALSE,"Assumptions"}</definedName>
    <definedName name="staffing2_1" localSheetId="1" hidden="1">{#N/A,#N/A,FALSE,"Assessment";#N/A,#N/A,FALSE,"Staffing";#N/A,#N/A,FALSE,"Hires";#N/A,#N/A,FALSE,"Assumptions"}</definedName>
    <definedName name="staffing2_1" hidden="1">{#N/A,#N/A,FALSE,"Assessment";#N/A,#N/A,FALSE,"Staffing";#N/A,#N/A,FALSE,"Hires";#N/A,#N/A,FALSE,"Assumptions"}</definedName>
    <definedName name="Staffing3" localSheetId="1" hidden="1">{#N/A,#N/A,FALSE,"Assessment";#N/A,#N/A,FALSE,"Staffing";#N/A,#N/A,FALSE,"Hires";#N/A,#N/A,FALSE,"Assumptions"}</definedName>
    <definedName name="Staffing3" hidden="1">{#N/A,#N/A,FALSE,"Assessment";#N/A,#N/A,FALSE,"Staffing";#N/A,#N/A,FALSE,"Hires";#N/A,#N/A,FALSE,"Assumptions"}</definedName>
    <definedName name="Staffing3_1" localSheetId="1" hidden="1">{#N/A,#N/A,FALSE,"Assessment";#N/A,#N/A,FALSE,"Staffing";#N/A,#N/A,FALSE,"Hires";#N/A,#N/A,FALSE,"Assumptions"}</definedName>
    <definedName name="Staffing3_1" hidden="1">{#N/A,#N/A,FALSE,"Assessment";#N/A,#N/A,FALSE,"Staffing";#N/A,#N/A,FALSE,"Hires";#N/A,#N/A,FALSE,"Assumptions"}</definedName>
    <definedName name="stopit" localSheetId="1" hidden="1">{#N/A,#N/A,FALSE,"RECEIVABLES";#N/A,#N/A,FALSE,"TRADE RECEIVABLES";#N/A,#N/A,FALSE,"COLLECTION DAYS";#N/A,#N/A,FALSE,"PRODUCTION INVENTORY";#N/A,#N/A,FALSE,"PITO";#N/A,#N/A,FALSE,"NOA"}</definedName>
    <definedName name="stopit" hidden="1">{#N/A,#N/A,FALSE,"RECEIVABLES";#N/A,#N/A,FALSE,"TRADE RECEIVABLES";#N/A,#N/A,FALSE,"COLLECTION DAYS";#N/A,#N/A,FALSE,"PRODUCTION INVENTORY";#N/A,#N/A,FALSE,"PITO";#N/A,#N/A,FALSE,"NOA"}</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UMMARY_BOOK_1" localSheetId="1" hidden="1">{"page1",#N/A,FALSE,"GIRLBO";"page2",#N/A,FALSE,"GIRLBO";"page3",#N/A,FALSE,"GIRLBO";"page4",#N/A,FALSE,"GIRLBO";"page5",#N/A,FALSE,"GIRLBO"}</definedName>
    <definedName name="SUMMARY_BOOK_1" hidden="1">{"page1",#N/A,FALSE,"GIRLBO";"page2",#N/A,FALSE,"GIRLBO";"page3",#N/A,FALSE,"GIRLBO";"page4",#N/A,FALSE,"GIRLBO";"page5",#N/A,FALSE,"GIRLBO"}</definedName>
    <definedName name="Summary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2" localSheetId="1" hidden="1">{#N/A,#N/A,FALSE,"FACTSHEETS";#N/A,#N/A,FALSE,"pump";#N/A,#N/A,FALSE,"filter"}</definedName>
    <definedName name="summary2" hidden="1">{#N/A,#N/A,FALSE,"FACTSHEETS";#N/A,#N/A,FALSE,"pump";#N/A,#N/A,FALSE,"filter"}</definedName>
    <definedName name="Tax_1" localSheetId="1" hidden="1">{#N/A,#N/A,FALSE,"May_TAZ"}</definedName>
    <definedName name="Tax_1" hidden="1">{#N/A,#N/A,FALSE,"May_TAZ"}</definedName>
    <definedName name="Tax_1_1" localSheetId="1" hidden="1">{#N/A,#N/A,FALSE,"May_TAZ"}</definedName>
    <definedName name="Tax_1_1" hidden="1">{#N/A,#N/A,FALSE,"May_TAZ"}</definedName>
    <definedName name="TB_CHECK">#REF!</definedName>
    <definedName name="tbl_ProdInfo" hidden="1">#REF!</definedName>
    <definedName name="te" localSheetId="1" hidden="1">{"Fcst by Qtr Full",#N/A,FALSE,"Tot PalmPalm";"Fcst by Qtr Full",#N/A,FALSE,"Tot Device";"Fcst by Qtr Full",#N/A,FALSE,"Platform";"Fcst by Qtr Full",#N/A,FALSE,"Palm.Net";"Fcst by Qtr Full",#N/A,FALSE,"Elim"}</definedName>
    <definedName name="te" hidden="1">{"Fcst by Qtr Full",#N/A,FALSE,"Tot PalmPalm";"Fcst by Qtr Full",#N/A,FALSE,"Tot Device";"Fcst by Qtr Full",#N/A,FALSE,"Platform";"Fcst by Qtr Full",#N/A,FALSE,"Palm.Net";"Fcst by Qtr Full",#N/A,FALSE,"Elim"}</definedName>
    <definedName name="te_1" localSheetId="1" hidden="1">{"Fcst by Qtr Full",#N/A,FALSE,"Tot PalmPalm";"Fcst by Qtr Full",#N/A,FALSE,"Tot Device";"Fcst by Qtr Full",#N/A,FALSE,"Platform";"Fcst by Qtr Full",#N/A,FALSE,"Palm.Net";"Fcst by Qtr Full",#N/A,FALSE,"Elim"}</definedName>
    <definedName name="te_1" hidden="1">{"Fcst by Qtr Full",#N/A,FALSE,"Tot PalmPalm";"Fcst by Qtr Full",#N/A,FALSE,"Tot Device";"Fcst by Qtr Full",#N/A,FALSE,"Platform";"Fcst by Qtr Full",#N/A,FALSE,"Palm.Net";"Fcst by Qtr Full",#N/A,FALSE,"Elim"}</definedName>
    <definedName name="ted" localSheetId="1" hidden="1">{#N/A,#N/A,FALSE,"II.General ";#N/A,#N/A,FALSE,"III.Plan Design";#N/A,#N/A,FALSE,"IV.Delivery System";#N/A,#N/A,FALSE,"V.Reimbursement";#N/A,#N/A,FALSE,"VI.Manage-Satisf.";#N/A,#N/A,FALSE,"VII. &amp;VIII. Other";#N/A,#N/A,FALSE,"Appendix 2";#N/A,#N/A,FALSE,"Appendix 3a";#N/A,#N/A,FALSE,"Appendix 3b";#N/A,#N/A,FALSE,"Appendix 3b(cont.)"}</definedName>
    <definedName name="ted" hidden="1">{#N/A,#N/A,FALSE,"II.General ";#N/A,#N/A,FALSE,"III.Plan Design";#N/A,#N/A,FALSE,"IV.Delivery System";#N/A,#N/A,FALSE,"V.Reimbursement";#N/A,#N/A,FALSE,"VI.Manage-Satisf.";#N/A,#N/A,FALSE,"VII. &amp;VIII. Other";#N/A,#N/A,FALSE,"Appendix 2";#N/A,#N/A,FALSE,"Appendix 3a";#N/A,#N/A,FALSE,"Appendix 3b";#N/A,#N/A,FALSE,"Appendix 3b(cont.)"}</definedName>
    <definedName name="ted_1" localSheetId="1" hidden="1">{#N/A,#N/A,FALSE,"II.General ";#N/A,#N/A,FALSE,"III.Plan Design";#N/A,#N/A,FALSE,"IV.Delivery System";#N/A,#N/A,FALSE,"V.Reimbursement";#N/A,#N/A,FALSE,"VI.Manage-Satisf.";#N/A,#N/A,FALSE,"VII. &amp;VIII. Other";#N/A,#N/A,FALSE,"Appendix 2";#N/A,#N/A,FALSE,"Appendix 3a";#N/A,#N/A,FALSE,"Appendix 3b";#N/A,#N/A,FALSE,"Appendix 3b(cont.)"}</definedName>
    <definedName name="ted_1" hidden="1">{#N/A,#N/A,FALSE,"II.General ";#N/A,#N/A,FALSE,"III.Plan Design";#N/A,#N/A,FALSE,"IV.Delivery System";#N/A,#N/A,FALSE,"V.Reimbursement";#N/A,#N/A,FALSE,"VI.Manage-Satisf.";#N/A,#N/A,FALSE,"VII. &amp;VIII. Other";#N/A,#N/A,FALSE,"Appendix 2";#N/A,#N/A,FALSE,"Appendix 3a";#N/A,#N/A,FALSE,"Appendix 3b";#N/A,#N/A,FALSE,"Appendix 3b(cont.)"}</definedName>
    <definedName name="temp" localSheetId="1" hidden="1">{#N/A,#N/A,FALSE,"Op_Stmt";#N/A,#N/A,FALSE,"Consol_Op_Stmt";#N/A,#N/A,FALSE,"rev_summ";#N/A,#N/A,FALSE,"Unit_Summ";#N/A,#N/A,FALSE,"EBIT_summ";#N/A,#N/A,FALSE,"RONA_NetAssets"}</definedName>
    <definedName name="temp" hidden="1">{#N/A,#N/A,FALSE,"Op_Stmt";#N/A,#N/A,FALSE,"Consol_Op_Stmt";#N/A,#N/A,FALSE,"rev_summ";#N/A,#N/A,FALSE,"Unit_Summ";#N/A,#N/A,FALSE,"EBIT_summ";#N/A,#N/A,FALSE,"RONA_NetAssets"}</definedName>
    <definedName name="Temp_2" localSheetId="1" hidden="1">{#N/A,#N/A,FALSE,"Assessment";#N/A,#N/A,FALSE,"Staffing";#N/A,#N/A,FALSE,"Hires";#N/A,#N/A,FALSE,"Assumptions"}</definedName>
    <definedName name="Temp_2" hidden="1">{#N/A,#N/A,FALSE,"Assessment";#N/A,#N/A,FALSE,"Staffing";#N/A,#N/A,FALSE,"Hires";#N/A,#N/A,FALSE,"Assumptions"}</definedName>
    <definedName name="Temp_2_1" localSheetId="1" hidden="1">{#N/A,#N/A,FALSE,"Assessment";#N/A,#N/A,FALSE,"Staffing";#N/A,#N/A,FALSE,"Hires";#N/A,#N/A,FALSE,"Assumptions"}</definedName>
    <definedName name="Temp_2_1" hidden="1">{#N/A,#N/A,FALSE,"Assessment";#N/A,#N/A,FALSE,"Staffing";#N/A,#N/A,FALSE,"Hires";#N/A,#N/A,FALSE,"Assumptions"}</definedName>
    <definedName name="Temp_3" localSheetId="1" hidden="1">{#N/A,#N/A,FALSE,"Assessment";#N/A,#N/A,FALSE,"Staffing";#N/A,#N/A,FALSE,"Hires";#N/A,#N/A,FALSE,"Assumptions"}</definedName>
    <definedName name="Temp_3" hidden="1">{#N/A,#N/A,FALSE,"Assessment";#N/A,#N/A,FALSE,"Staffing";#N/A,#N/A,FALSE,"Hires";#N/A,#N/A,FALSE,"Assumptions"}</definedName>
    <definedName name="Temp_3_1" localSheetId="1" hidden="1">{#N/A,#N/A,FALSE,"Assessment";#N/A,#N/A,FALSE,"Staffing";#N/A,#N/A,FALSE,"Hires";#N/A,#N/A,FALSE,"Assumptions"}</definedName>
    <definedName name="Temp_3_1" hidden="1">{#N/A,#N/A,FALSE,"Assessment";#N/A,#N/A,FALSE,"Staffing";#N/A,#N/A,FALSE,"Hires";#N/A,#N/A,FALSE,"Assumptions"}</definedName>
    <definedName name="temp2" localSheetId="1" hidden="1">{"may96",#N/A,FALSE,"report"}</definedName>
    <definedName name="temp2" hidden="1">{"may96",#N/A,FALSE,"report"}</definedName>
    <definedName name="temp3" localSheetId="1" hidden="1">{"november95",#N/A,FALSE,"report"}</definedName>
    <definedName name="temp3" hidden="1">{"november95",#N/A,FALSE,"report"}</definedName>
    <definedName name="temp3." localSheetId="1" hidden="1">{#N/A,#N/A,FALSE,"Op_Stmt";#N/A,#N/A,FALSE,"Consol_Op_Stmt";#N/A,#N/A,FALSE,"rev_summ";#N/A,#N/A,FALSE,"Unit_Summ";#N/A,#N/A,FALSE,"EBIT_summ";#N/A,#N/A,FALSE,"RONA_NetAssets"}</definedName>
    <definedName name="temp3." hidden="1">{#N/A,#N/A,FALSE,"Op_Stmt";#N/A,#N/A,FALSE,"Consol_Op_Stmt";#N/A,#N/A,FALSE,"rev_summ";#N/A,#N/A,FALSE,"Unit_Summ";#N/A,#N/A,FALSE,"EBIT_summ";#N/A,#N/A,FALSE,"RONA_NetAssets"}</definedName>
    <definedName name="ten" hidden="1">#REF!,#REF!,#REF!</definedName>
    <definedName name="teqwq" localSheetId="1" hidden="1">{"PG1",#N/A,FALSE,"AugFlashTemplate";"PG2",#N/A,FALSE,"AugFlashTemplate"}</definedName>
    <definedName name="teqwq" hidden="1">{"PG1",#N/A,FALSE,"AugFlashTemplate";"PG2",#N/A,FALSE,"AugFlashTemplate"}</definedName>
    <definedName name="tertwww" localSheetId="1" hidden="1">{"PG1",#N/A,FALSE,"AugFlashTemplate";"PG2",#N/A,FALSE,"AugFlashTemplate"}</definedName>
    <definedName name="tertwww" hidden="1">{"PG1",#N/A,FALSE,"AugFlashTemplate";"PG2",#N/A,FALSE,"AugFlashTemplate"}</definedName>
    <definedName name="test"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_1" localSheetId="1" hidden="1">{#N/A,#N/A,FALSE,"Index";"Stmts_Qtrs",#N/A,FALSE,"Summary";"Stmts_24 mo",#N/A,FALSE,"Summary";"Summary_24",#N/A,FALSE,"Revenue";"Month_24",#N/A,FALSE,"Engineering";"Month_24",#N/A,FALSE,"Marketing";"Month_24",#N/A,FALSE,"G &amp; A";"Month_24",#N/A,FALSE,"Manufacturing"}</definedName>
    <definedName name="test_1" hidden="1">{#N/A,#N/A,FALSE,"Index";"Stmts_Qtrs",#N/A,FALSE,"Summary";"Stmts_24 mo",#N/A,FALSE,"Summary";"Summary_24",#N/A,FALSE,"Revenue";"Month_24",#N/A,FALSE,"Engineering";"Month_24",#N/A,FALSE,"Marketing";"Month_24",#N/A,FALSE,"G &amp; A";"Month_24",#N/A,FALSE,"Manufacturing"}</definedName>
    <definedName name="test1_1"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st1_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tee" localSheetId="1" hidden="1">{"WSQ1",#N/A,FALSE,"WRK P&amp;L -Qtr";"Q1ECG",#N/A,FALSE,"ECG P&amp;L -Qtr";"SRVQ1",#N/A,FALSE,"Server P&amp;L -Qtr";"Q1OPT",#N/A,FALSE,"Server Options P&amp;L -Qtr";"SOPSQ1",#N/A,FALSE,"SOPs P&amp;L -Qtr"}</definedName>
    <definedName name="tetee" hidden="1">{"WSQ1",#N/A,FALSE,"WRK P&amp;L -Qtr";"Q1ECG",#N/A,FALSE,"ECG P&amp;L -Qtr";"SRVQ1",#N/A,FALSE,"Server P&amp;L -Qtr";"Q1OPT",#N/A,FALSE,"Server Options P&amp;L -Qtr";"SOPSQ1",#N/A,FALSE,"SOPs P&amp;L -Qtr"}</definedName>
    <definedName name="tetet" localSheetId="1" hidden="1">{"PG1",#N/A,FALSE,"AugFlashTemplate";"PG2",#N/A,FALSE,"AugFlashTemplate"}</definedName>
    <definedName name="tetet" hidden="1">{"PG1",#N/A,FALSE,"AugFlashTemplate";"PG2",#N/A,FALSE,"AugFlashTemplate"}</definedName>
    <definedName name="TextRefCopyRangeCount" hidden="1">4</definedName>
    <definedName name="There" localSheetId="1" hidden="1">{#N/A,#N/A,FALSE,"AD_Purch";#N/A,#N/A,FALSE,"Projections";#N/A,#N/A,FALSE,"DCF";#N/A,#N/A,FALSE,"Mkt Val"}</definedName>
    <definedName name="There" hidden="1">{#N/A,#N/A,FALSE,"AD_Purch";#N/A,#N/A,FALSE,"Projections";#N/A,#N/A,FALSE,"DCF";#N/A,#N/A,FALSE,"Mkt Val"}</definedName>
    <definedName name="There_1" localSheetId="1" hidden="1">{#N/A,#N/A,FALSE,"AD_Purch";#N/A,#N/A,FALSE,"Projections";#N/A,#N/A,FALSE,"DCF";#N/A,#N/A,FALSE,"Mkt Val"}</definedName>
    <definedName name="There_1" hidden="1">{#N/A,#N/A,FALSE,"AD_Purch";#N/A,#N/A,FALSE,"Projections";#N/A,#N/A,FALSE,"DCF";#N/A,#N/A,FALSE,"Mkt Val"}</definedName>
    <definedName name="Thermal" localSheetId="1" hidden="1">{#N/A,#N/A,FALSE,"SUMMARY";#N/A,#N/A,FALSE,"TOTAL AF";#N/A,#N/A,FALSE,"May A"}</definedName>
    <definedName name="Thermal" hidden="1">{#N/A,#N/A,FALSE,"SUMMARY";#N/A,#N/A,FALSE,"TOTAL AF";#N/A,#N/A,FALSE,"May A"}</definedName>
    <definedName name="three" hidden="1">#REF!,#REF!</definedName>
    <definedName name="Tiger" localSheetId="1" hidden="1">{#N/A,#N/A,FALSE,"TS";#N/A,#N/A,FALSE,"Combo";#N/A,#N/A,FALSE,"FAIR";#N/A,#N/A,FALSE,"RBC";#N/A,#N/A,FALSE,"xxxx";#N/A,#N/A,FALSE,"A_D";#N/A,#N/A,FALSE,"WACC";#N/A,#N/A,FALSE,"DCF";#N/A,#N/A,FALSE,"LBO";#N/A,#N/A,FALSE,"AcqMults";#N/A,#N/A,FALSE,"CompMults"}</definedName>
    <definedName name="Tiger" hidden="1">{#N/A,#N/A,FALSE,"TS";#N/A,#N/A,FALSE,"Combo";#N/A,#N/A,FALSE,"FAIR";#N/A,#N/A,FALSE,"RBC";#N/A,#N/A,FALSE,"xxxx";#N/A,#N/A,FALSE,"A_D";#N/A,#N/A,FALSE,"WACC";#N/A,#N/A,FALSE,"DCF";#N/A,#N/A,FALSE,"LBO";#N/A,#N/A,FALSE,"AcqMults";#N/A,#N/A,FALSE,"CompMults"}</definedName>
    <definedName name="TI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I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ktutrt" localSheetId="1" hidden="1">{"WSQ1",#N/A,FALSE,"WRK P&amp;L -Qtr";"Q1ECG",#N/A,FALSE,"ECG P&amp;L -Qtr";"SRVQ1",#N/A,FALSE,"Server P&amp;L -Qtr";"Q1OPT",#N/A,FALSE,"Server Options P&amp;L -Qtr";"SOPSQ1",#N/A,FALSE,"SOPs P&amp;L -Qtr"}</definedName>
    <definedName name="tktutrt" hidden="1">{"WSQ1",#N/A,FALSE,"WRK P&amp;L -Qtr";"Q1ECG",#N/A,FALSE,"ECG P&amp;L -Qtr";"SRVQ1",#N/A,FALSE,"Server P&amp;L -Qtr";"Q1OPT",#N/A,FALSE,"Server Options P&amp;L -Qtr";"SOPSQ1",#N/A,FALSE,"SOPs P&amp;L -Qtr"}</definedName>
    <definedName name="tmp" localSheetId="1" hidden="1">{#N/A,#N/A,FALSE,"Op_Stmt";#N/A,#N/A,FALSE,"Consol_Op_Stmt";#N/A,#N/A,FALSE,"rev_summ";#N/A,#N/A,FALSE,"Unit_Summ";#N/A,#N/A,FALSE,"EBIT_summ";#N/A,#N/A,FALSE,"RONA_NetAssets"}</definedName>
    <definedName name="tmp" hidden="1">{#N/A,#N/A,FALSE,"Op_Stmt";#N/A,#N/A,FALSE,"Consol_Op_Stmt";#N/A,#N/A,FALSE,"rev_summ";#N/A,#N/A,FALSE,"Unit_Summ";#N/A,#N/A,FALSE,"EBIT_summ";#N/A,#N/A,FALSE,"RONA_NetAssets"}</definedName>
    <definedName name="TORSION" localSheetId="1" hidden="1">{#N/A,#N/A,FALSE,"단축1";#N/A,#N/A,FALSE,"단축2";#N/A,#N/A,FALSE,"단축3";#N/A,#N/A,FALSE,"장축";#N/A,#N/A,FALSE,"4WD"}</definedName>
    <definedName name="TORSION" hidden="1">{#N/A,#N/A,FALSE,"단축1";#N/A,#N/A,FALSE,"단축2";#N/A,#N/A,FALSE,"단축3";#N/A,#N/A,FALSE,"장축";#N/A,#N/A,FALSE,"4WD"}</definedName>
    <definedName name="tracey"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tracey" hidden="1">{#N/A,#N/A,TRUE,"COVER2";#N/A,#N/A,TRUE,"AGENDA";#N/A,#N/A,TRUE,"Cover";#N/A,#N/A,TRUE,"4M";#N/A,#N/A,TRUE,"FLP&amp;L4M";#N/A,#N/A,TRUE,"4MMC";#N/A,#N/A,TRUE,"Shp4M";#N/A,#N/A,TRUE,"M5";#N/A,#N/A,TRUE,"Q2";#N/A,#N/A,TRUE,"Q1vsQ2";#N/A,#N/A,TRUE,"M6";#N/A,#N/A,TRUE,"TY";#N/A,#N/A,TRUE,"FLP&amp;LTY";#N/A,#N/A,TRUE,"TYMC";#N/A,#N/A,TRUE,"ShpTY";#N/A,#N/A,TRUE,"8M";#N/A,#N/A,TRUE,"FLP&amp;L8M";#N/A,#N/A,TRUE,"8MMC";#N/A,#N/A,TRUE,"Shp8M"}</definedName>
    <definedName name="tt" localSheetId="1" hidden="1">{"TotalMonth",#N/A,FALSE,"5DRoll-up";"TotalMonth",#N/A,FALSE,"546";"TotalMonth",#N/A,FALSE,"547";"TotalMonth",#N/A,FALSE,"551"}</definedName>
    <definedName name="tt" hidden="1">{"TotalMonth",#N/A,FALSE,"5DRoll-up";"TotalMonth",#N/A,FALSE,"546";"TotalMonth",#N/A,FALSE,"547";"TotalMonth",#N/A,FALSE,"551"}</definedName>
    <definedName name="tte" localSheetId="1" hidden="1">{"PG1",#N/A,FALSE,"AugFlashTemplate";"PG2",#N/A,FALSE,"AugFlashTemplate"}</definedName>
    <definedName name="tte" hidden="1">{"PG1",#N/A,FALSE,"AugFlashTemplate";"PG2",#N/A,FALSE,"AugFlashTemplate"}</definedName>
    <definedName name="ttl" localSheetId="1" hidden="1">{#N/A,#N/A,FALSE,"plan";#N/A,#N/A,FALSE,"history";#N/A,#N/A,FALSE,"Prodinv";#N/A,#N/A,FALSE,"HISTGRAPH"}</definedName>
    <definedName name="ttl" hidden="1">{#N/A,#N/A,FALSE,"plan";#N/A,#N/A,FALSE,"history";#N/A,#N/A,FALSE,"Prodinv";#N/A,#N/A,FALSE,"HISTGRAPH"}</definedName>
    <definedName name="ttt" localSheetId="1" hidden="1">{#N/A,#N/A,FALSE,"을지 (4)";#N/A,#N/A,FALSE,"을지 (5)";#N/A,#N/A,FALSE,"을지 (6)"}</definedName>
    <definedName name="ttt" hidden="1">{#N/A,#N/A,FALSE,"을지 (4)";#N/A,#N/A,FALSE,"을지 (5)";#N/A,#N/A,FALSE,"을지 (6)"}</definedName>
    <definedName name="ttttt" localSheetId="1" hidden="1">{"Year1996",#N/A,FALSE,"1996-1998 Analyst Models";"Year1997",#N/A,FALSE,"1996-1998 Analyst Models";"Year1998",#N/A,FALSE,"1996-1998 Analyst Models"}</definedName>
    <definedName name="ttttt" hidden="1">{"Year1996",#N/A,FALSE,"1996-1998 Analyst Models";"Year1997",#N/A,FALSE,"1996-1998 Analyst Models";"Year1998",#N/A,FALSE,"1996-1998 Analyst Models"}</definedName>
    <definedName name="ttttttttttttttt" hidden="1">#REF!</definedName>
    <definedName name="ttytyty" localSheetId="1" hidden="1">{"'Other IPS'!$A$5","'Other IPS'!$A$4:$K$38"}</definedName>
    <definedName name="ttytyty" hidden="1">{"'Other IPS'!$A$5","'Other IPS'!$A$4:$K$38"}</definedName>
    <definedName name="two" hidden="1">#REF!,#REF!,#REF!</definedName>
    <definedName name="twrtwrw" localSheetId="1" hidden="1">{"PG1",#N/A,FALSE,"AugFlashTemplate";"PG2",#N/A,FALSE,"AugFlashTemplate"}</definedName>
    <definedName name="twrtwrw" hidden="1">{"PG1",#N/A,FALSE,"AugFlashTemplate";"PG2",#N/A,FALSE,"AugFlashTemplate"}</definedName>
    <definedName name="ty" localSheetId="1" hidden="1">{"WSQ1",#N/A,FALSE,"WRK P&amp;L -Qtr";"Q1ECG",#N/A,FALSE,"ECG P&amp;L -Qtr";"SRVQ1",#N/A,FALSE,"Server P&amp;L -Qtr";"Q1OPT",#N/A,FALSE,"Server Options P&amp;L -Qtr";"SOPSQ1",#N/A,FALSE,"SOPs P&amp;L -Qtr"}</definedName>
    <definedName name="ty" hidden="1">{"WSQ1",#N/A,FALSE,"WRK P&amp;L -Qtr";"Q1ECG",#N/A,FALSE,"ECG P&amp;L -Qtr";"SRVQ1",#N/A,FALSE,"Server P&amp;L -Qtr";"Q1OPT",#N/A,FALSE,"Server Options P&amp;L -Qtr";"SOPSQ1",#N/A,FALSE,"SOPs P&amp;L -Qtr"}</definedName>
    <definedName name="tyhdty"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tyhdty" hidden="1">{#N/A,#N/A,FALSE,"Index";#N/A,#N/A,FALSE,"IncStmt";#N/A,#N/A,FALSE,"Ratios";#N/A,#N/A,FALSE,"CashFlows";#N/A,#N/A,FALSE,"Ins1";#N/A,#N/A,FALSE,"Ins2";#N/A,#N/A,FALSE,"SelfFund";#N/A,#N/A,FALSE,"SGA";#N/A,#N/A,FALSE,"Recon";#N/A,#N/A,FALSE,"Earnings";#N/A,#N/A,FALSE,"Earnings (2)";#N/A,#N/A,FALSE,"Stock";#N/A,#N/A,FALSE,"Stock (2)";#N/A,#N/A,FALSE,"PeerRatios";#N/A,#N/A,FALSE,"PeerRanks"}</definedName>
    <definedName name="tyrtyr" localSheetId="1" hidden="1">{"WSQ1",#N/A,FALSE,"WRK P&amp;L -Qtr";"Q1ECG",#N/A,FALSE,"ECG P&amp;L -Qtr";"SRVQ1",#N/A,FALSE,"Server P&amp;L -Qtr";"Q1OPT",#N/A,FALSE,"Server Options P&amp;L -Qtr";"SOPSQ1",#N/A,FALSE,"SOPs P&amp;L -Qtr"}</definedName>
    <definedName name="tyrtyr" hidden="1">{"WSQ1",#N/A,FALSE,"WRK P&amp;L -Qtr";"Q1ECG",#N/A,FALSE,"ECG P&amp;L -Qtr";"SRVQ1",#N/A,FALSE,"Server P&amp;L -Qtr";"Q1OPT",#N/A,FALSE,"Server Options P&amp;L -Qtr";"SOPSQ1",#N/A,FALSE,"SOPs P&amp;L -Qtr"}</definedName>
    <definedName name="tyrtyryr" localSheetId="1" hidden="1">{"PG1",#N/A,FALSE,"AugFlashTemplate";"PG2",#N/A,FALSE,"AugFlashTemplate"}</definedName>
    <definedName name="tyrtyryr" hidden="1">{"PG1",#N/A,FALSE,"AugFlashTemplate";"PG2",#N/A,FALSE,"AugFlashTemplate"}</definedName>
    <definedName name="tyryr" localSheetId="1" hidden="1">{"WSQ1",#N/A,FALSE,"WRK P&amp;L -Qtr";"Q1ECG",#N/A,FALSE,"ECG P&amp;L -Qtr";"SRVQ1",#N/A,FALSE,"Server P&amp;L -Qtr";"Q1OPT",#N/A,FALSE,"Server Options P&amp;L -Qtr";"SOPSQ1",#N/A,FALSE,"SOPs P&amp;L -Qtr"}</definedName>
    <definedName name="tyryr" hidden="1">{"WSQ1",#N/A,FALSE,"WRK P&amp;L -Qtr";"Q1ECG",#N/A,FALSE,"ECG P&amp;L -Qtr";"SRVQ1",#N/A,FALSE,"Server P&amp;L -Qtr";"Q1OPT",#N/A,FALSE,"Server Options P&amp;L -Qtr";"SOPSQ1",#N/A,FALSE,"SOPs P&amp;L -Qtr"}</definedName>
    <definedName name="tyu"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ny" localSheetId="1" hidden="1">{"EBITDA",#N/A,TRUE,"P&amp;L Net of Disc Ops";"output net of disc ops",#N/A,TRUE,"Revenue";"input",#N/A,TRUE,"Revenue";"output",#N/A,TRUE,"DC";"Input",#N/A,TRUE,"DC";"MTN and MCN",#N/A,TRUE,"Margin";"output detail line items",#N/A,TRUE,"SGA";"personnel by year",#N/A,TRUE,"Payroll";#N/A,#N/A,TRUE,"CapEx"}</definedName>
    <definedName name="tyuny" hidden="1">{"EBITDA",#N/A,TRUE,"P&amp;L Net of Disc Ops";"output net of disc ops",#N/A,TRUE,"Revenue";"input",#N/A,TRUE,"Revenue";"output",#N/A,TRUE,"DC";"Input",#N/A,TRUE,"DC";"MTN and MCN",#N/A,TRUE,"Margin";"output detail line items",#N/A,TRUE,"SGA";"personnel by year",#N/A,TRUE,"Payroll";#N/A,#N/A,TRUE,"CapEx"}</definedName>
    <definedName name="ui.." localSheetId="1" hidden="1">{"Status",#N/A,FALSE,"Consol";"StatusDetail",#N/A,FALSE,"Consol"}</definedName>
    <definedName name="ui.." hidden="1">{"Status",#N/A,FALSE,"Consol";"StatusDetail",#N/A,FALSE,"Consol"}</definedName>
    <definedName name="uiknu"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uil" hidden="1">{#N/A,#N/A,FALSE,"Index";#N/A,#N/A,FALSE,"IncStmt";#N/A,#N/A,FALSE,"Ratios";#N/A,#N/A,FALSE,"CashFlows";#N/A,#N/A,FALSE,"Ins1";#N/A,#N/A,FALSE,"Ins2";#N/A,#N/A,FALSE,"SelfFund";#N/A,#N/A,FALSE,"SGA";#N/A,#N/A,FALSE,"Recon";#N/A,#N/A,FALSE,"Earnings";#N/A,#N/A,FALSE,"Earnings (2)";#N/A,#N/A,FALSE,"Stock";#N/A,#N/A,FALSE,"Stock (2)";#N/A,#N/A,FALSE,"PeerRatios";#N/A,#N/A,FALSE,"PeerRanks"}</definedName>
    <definedName name="uit" localSheetId="1" hidden="1">{"'Other IPS'!$A$5","'Other IPS'!$A$4:$K$38"}</definedName>
    <definedName name="uit" hidden="1">{"'Other IPS'!$A$5","'Other IPS'!$A$4:$K$38"}</definedName>
    <definedName name="ujryrr" localSheetId="1" hidden="1">{"WSQ1",#N/A,FALSE,"WRK P&amp;L -Qtr";"Q1ECG",#N/A,FALSE,"ECG P&amp;L -Qtr";"SRVQ1",#N/A,FALSE,"Server P&amp;L -Qtr";"Q1OPT",#N/A,FALSE,"Server Options P&amp;L -Qtr";"SOPSQ1",#N/A,FALSE,"SOPs P&amp;L -Qtr"}</definedName>
    <definedName name="ujryrr" hidden="1">{"WSQ1",#N/A,FALSE,"WRK P&amp;L -Qtr";"Q1ECG",#N/A,FALSE,"ECG P&amp;L -Qtr";"SRVQ1",#N/A,FALSE,"Server P&amp;L -Qtr";"Q1OPT",#N/A,FALSE,"Server Options P&amp;L -Qtr";"SOPSQ1",#N/A,FALSE,"SOPs P&amp;L -Qtr"}</definedName>
    <definedName name="uju" localSheetId="1" hidden="1">{"PG1",#N/A,FALSE,"AugFlashTemplate";"PG2",#N/A,FALSE,"AugFlashTemplate"}</definedName>
    <definedName name="uju" hidden="1">{"PG1",#N/A,FALSE,"AugFlashTemplate";"PG2",#N/A,FALSE,"AugFlashTemplate"}</definedName>
    <definedName name="UK_Benefit" localSheetId="1">[7]rates!$D$8</definedName>
    <definedName name="UK_Benefit">#REF!</definedName>
    <definedName name="UK_EarnCap" localSheetId="1">[7]rates!$D$10</definedName>
    <definedName name="UK_EarnCap">#REF!</definedName>
    <definedName name="UK_LEL" localSheetId="1">[7]rates!$D$9</definedName>
    <definedName name="UK_LEL">#REF!</definedName>
    <definedName name="ukiu" localSheetId="1" hidden="1">{"WSQ1",#N/A,FALSE,"WRK P&amp;L -Qtr";"Q1ECG",#N/A,FALSE,"ECG P&amp;L -Qtr";"SRVQ1",#N/A,FALSE,"Server P&amp;L -Qtr";"Q1OPT",#N/A,FALSE,"Server Options P&amp;L -Qtr";"SOPSQ1",#N/A,FALSE,"SOPs P&amp;L -Qtr"}</definedName>
    <definedName name="ukiu" hidden="1">{"WSQ1",#N/A,FALSE,"WRK P&amp;L -Qtr";"Q1ECG",#N/A,FALSE,"ECG P&amp;L -Qtr";"SRVQ1",#N/A,FALSE,"Server P&amp;L -Qtr";"Q1OPT",#N/A,FALSE,"Server Options P&amp;L -Qtr";"SOPSQ1",#N/A,FALSE,"SOPs P&amp;L -Qtr"}</definedName>
    <definedName name="ukttrr" localSheetId="1" hidden="1">{"PG1",#N/A,FALSE,"AugFlashTemplate";"PG2",#N/A,FALSE,"AugFlashTemplate"}</definedName>
    <definedName name="ukttrr" hidden="1">{"PG1",#N/A,FALSE,"AugFlashTemplate";"PG2",#N/A,FALSE,"AugFlashTemplate"}</definedName>
    <definedName name="ukuyit" localSheetId="1" hidden="1">{"PG1",#N/A,FALSE,"AugFlashTemplate";"PG2",#N/A,FALSE,"AugFlashTemplate"}</definedName>
    <definedName name="ukuyit" hidden="1">{"PG1",#N/A,FALSE,"AugFlashTemplate";"PG2",#N/A,FALSE,"AugFlashTemplate"}</definedName>
    <definedName name="ukyuyut" localSheetId="1" hidden="1">{"'Other IPS'!$A$5","'Other IPS'!$A$4:$K$38"}</definedName>
    <definedName name="ukyuyut" hidden="1">{"'Other IPS'!$A$5","'Other IPS'!$A$4:$K$38"}</definedName>
    <definedName name="ulu" localSheetId="1" hidden="1">{"PG1",#N/A,FALSE,"AugFlashTemplate";"PG2",#N/A,FALSE,"AugFlashTemplate"}</definedName>
    <definedName name="ulu" hidden="1">{"PG1",#N/A,FALSE,"AugFlashTemplate";"PG2",#N/A,FALSE,"AugFlashTemplate"}</definedName>
    <definedName name="update"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SUMMARY" localSheetId="1" hidden="1">{#N/A,#N/A,FALSE,"FACTSHEETS";#N/A,#N/A,FALSE,"pump";#N/A,#N/A,FALSE,"filter"}</definedName>
    <definedName name="UPDATESUMMARY" hidden="1">{#N/A,#N/A,FALSE,"FACTSHEETS";#N/A,#N/A,FALSE,"pump";#N/A,#N/A,FALSE,"filter"}</definedName>
    <definedName name="urrrr" localSheetId="1" hidden="1">{"'Other IPS'!$A$5","'Other IPS'!$A$4:$K$38"}</definedName>
    <definedName name="urrrr" hidden="1">{"'Other IPS'!$A$5","'Other IPS'!$A$4:$K$38"}</definedName>
    <definedName name="UT"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i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o.version" hidden="1">3</definedName>
    <definedName name="uu" hidden="1">#REF!</definedName>
    <definedName name="uufydx" localSheetId="1" hidden="1">{"PG1",#N/A,FALSE,"AugFlashTemplate";"PG2",#N/A,FALSE,"AugFlashTemplate"}</definedName>
    <definedName name="uufydx" hidden="1">{"PG1",#N/A,FALSE,"AugFlashTemplate";"PG2",#N/A,FALSE,"AugFlashTemplate"}</definedName>
    <definedName name="uuuuuuuuuuio" localSheetId="1" hidden="1">{"PG1",#N/A,FALSE,"AugFlashTemplate";"PG2",#N/A,FALSE,"AugFlashTemplate"}</definedName>
    <definedName name="uuuuuuuuuuio" hidden="1">{"PG1",#N/A,FALSE,"AugFlashTemplate";"PG2",#N/A,FALSE,"AugFlashTemplate"}</definedName>
    <definedName name="uytyr" localSheetId="1" hidden="1">{"PG1",#N/A,FALSE,"AugFlashTemplate";"PG2",#N/A,FALSE,"AugFlashTemplate"}</definedName>
    <definedName name="uytyr" hidden="1">{"PG1",#N/A,FALSE,"AugFlashTemplate";"PG2",#N/A,FALSE,"AugFlashTemplate"}</definedName>
    <definedName name="uyujky" localSheetId="1" hidden="1">{"WSQ1",#N/A,FALSE,"WRK P&amp;L -Qtr";"Q1ECG",#N/A,FALSE,"ECG P&amp;L -Qtr";"SRVQ1",#N/A,FALSE,"Server P&amp;L -Qtr";"Q1OPT",#N/A,FALSE,"Server Options P&amp;L -Qtr";"SOPSQ1",#N/A,FALSE,"SOPs P&amp;L -Qtr"}</definedName>
    <definedName name="uyujky" hidden="1">{"WSQ1",#N/A,FALSE,"WRK P&amp;L -Qtr";"Q1ECG",#N/A,FALSE,"ECG P&amp;L -Qtr";"SRVQ1",#N/A,FALSE,"Server P&amp;L -Qtr";"Q1OPT",#N/A,FALSE,"Server Options P&amp;L -Qtr";"SOPSQ1",#N/A,FALSE,"SOPs P&amp;L -Qtr"}</definedName>
    <definedName name="uyuy" localSheetId="1" hidden="1">{"WSQ1",#N/A,FALSE,"WRK P&amp;L -Qtr";"Q1ECG",#N/A,FALSE,"ECG P&amp;L -Qtr";"SRVQ1",#N/A,FALSE,"Server P&amp;L -Qtr";"Q1OPT",#N/A,FALSE,"Server Options P&amp;L -Qtr";"SOPSQ1",#N/A,FALSE,"SOPs P&amp;L -Qtr"}</definedName>
    <definedName name="uyuy" hidden="1">{"WSQ1",#N/A,FALSE,"WRK P&amp;L -Qtr";"Q1ECG",#N/A,FALSE,"ECG P&amp;L -Qtr";"SRVQ1",#N/A,FALSE,"Server P&amp;L -Qtr";"Q1OPT",#N/A,FALSE,"Server Options P&amp;L -Qtr";"SOPSQ1",#N/A,FALSE,"SOPs P&amp;L -Qtr"}</definedName>
    <definedName name="Varanalysis2001" localSheetId="1" hidden="1">{#N/A,#N/A,FALSE,"BalSheet 0899";#N/A,#N/A,FALSE,"ytdpl899";#N/A,#N/A,FALSE,"Aug PL";#N/A,#N/A,FALSE,"Minority Int";#N/A,#N/A,FALSE,"Equity Roll Forward";#N/A,#N/A,FALSE,"Book Equity Test"}</definedName>
    <definedName name="Varanalysis2001" hidden="1">{#N/A,#N/A,FALSE,"BalSheet 0899";#N/A,#N/A,FALSE,"ytdpl899";#N/A,#N/A,FALSE,"Aug PL";#N/A,#N/A,FALSE,"Minority Int";#N/A,#N/A,FALSE,"Equity Roll Forward";#N/A,#N/A,FALSE,"Book Equity Test"}</definedName>
    <definedName name="vbnnvxvb" localSheetId="1" hidden="1">{#N/A,#N/A,FALSE,"WEEK (2)"}</definedName>
    <definedName name="vbnnvxvb" hidden="1">{#N/A,#N/A,FALSE,"WEEK (2)"}</definedName>
    <definedName name="vbvd" localSheetId="1" hidden="1">{"WSQ1",#N/A,FALSE,"WRK P&amp;L -Qtr";"Q1ECG",#N/A,FALSE,"ECG P&amp;L -Qtr";"SRVQ1",#N/A,FALSE,"Server P&amp;L -Qtr";"Q1OPT",#N/A,FALSE,"Server Options P&amp;L -Qtr";"SOPSQ1",#N/A,FALSE,"SOPs P&amp;L -Qtr"}</definedName>
    <definedName name="vbvd" hidden="1">{"WSQ1",#N/A,FALSE,"WRK P&amp;L -Qtr";"Q1ECG",#N/A,FALSE,"ECG P&amp;L -Qtr";"SRVQ1",#N/A,FALSE,"Server P&amp;L -Qtr";"Q1OPT",#N/A,FALSE,"Server Options P&amp;L -Qtr";"SOPSQ1",#N/A,FALSE,"SOPs P&amp;L -Qtr"}</definedName>
    <definedName name="vc"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vc" hidden="1">{#N/A,#N/A,FALSE,"Index";#N/A,#N/A,FALSE,"IncStmt";#N/A,#N/A,FALSE,"Ratios";#N/A,#N/A,FALSE,"CashFlows";#N/A,#N/A,FALSE,"Ins1";#N/A,#N/A,FALSE,"Ins2";#N/A,#N/A,FALSE,"SelfFund";#N/A,#N/A,FALSE,"SGA";#N/A,#N/A,FALSE,"Recon";#N/A,#N/A,FALSE,"Earnings";#N/A,#N/A,FALSE,"Earnings (2)";#N/A,#N/A,FALSE,"Stock";#N/A,#N/A,FALSE,"Stock (2)";#N/A,#N/A,FALSE,"PeerRatios";#N/A,#N/A,FALSE,"PeerRanks"}</definedName>
    <definedName name="ve" localSheetId="1" hidden="1">{"Olk by Qtr Full",#N/A,FALSE,"Tot PalmPalm";"Olk by Qtr Full",#N/A,FALSE,"Tot Device";"Olk by Qtr Full",#N/A,FALSE,"Platform";"Olk by Qtr Full",#N/A,FALSE,"Palm.Net";"Olk by Qtr Full",#N/A,FALSE,"Elim"}</definedName>
    <definedName name="ve" hidden="1">{"Olk by Qtr Full",#N/A,FALSE,"Tot PalmPalm";"Olk by Qtr Full",#N/A,FALSE,"Tot Device";"Olk by Qtr Full",#N/A,FALSE,"Platform";"Olk by Qtr Full",#N/A,FALSE,"Palm.Net";"Olk by Qtr Full",#N/A,FALSE,"Elim"}</definedName>
    <definedName name="ve_1" localSheetId="1" hidden="1">{"Olk by Qtr Full",#N/A,FALSE,"Tot PalmPalm";"Olk by Qtr Full",#N/A,FALSE,"Tot Device";"Olk by Qtr Full",#N/A,FALSE,"Platform";"Olk by Qtr Full",#N/A,FALSE,"Palm.Net";"Olk by Qtr Full",#N/A,FALSE,"Elim"}</definedName>
    <definedName name="ve_1" hidden="1">{"Olk by Qtr Full",#N/A,FALSE,"Tot PalmPalm";"Olk by Qtr Full",#N/A,FALSE,"Tot Device";"Olk by Qtr Full",#N/A,FALSE,"Platform";"Olk by Qtr Full",#N/A,FALSE,"Palm.Net";"Olk by Qtr Full",#N/A,FALSE,"Elim"}</definedName>
    <definedName name="ver.xls"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sion" hidden="1">1.45</definedName>
    <definedName name="vh" localSheetId="1" hidden="1">{#N/A,#N/A,FALSE,"WEEK (1)";#N/A,#N/A,FALSE,"WEEK (2)";#N/A,#N/A,FALSE,"WEEK (3)";#N/A,#N/A,FALSE,"WEEK (4)";#N/A,#N/A,FALSE,"WEEK (5)"}</definedName>
    <definedName name="vh" hidden="1">{#N/A,#N/A,FALSE,"WEEK (1)";#N/A,#N/A,FALSE,"WEEK (2)";#N/A,#N/A,FALSE,"WEEK (3)";#N/A,#N/A,FALSE,"WEEK (4)";#N/A,#N/A,FALSE,"WEEK (5)"}</definedName>
    <definedName name="vvv" localSheetId="1" hidden="1">{"'Form'!$A$2:$J$81"}</definedName>
    <definedName name="vvv" hidden="1">{"'Form'!$A$2:$J$81"}</definedName>
    <definedName name="vvv_1" localSheetId="1" hidden="1">{"'Form'!$A$2:$J$81"}</definedName>
    <definedName name="vvv_1" hidden="1">{"'Form'!$A$2:$J$81"}</definedName>
    <definedName name="vvvvv"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vvvvv" hidden="1">{#N/A,#N/A,FALSE,"Index";#N/A,#N/A,FALSE,"IncStmt";#N/A,#N/A,FALSE,"Ratios";#N/A,#N/A,FALSE,"CashFlows";#N/A,#N/A,FALSE,"Ins1";#N/A,#N/A,FALSE,"Ins2";#N/A,#N/A,FALSE,"SelfFund";#N/A,#N/A,FALSE,"SGA";#N/A,#N/A,FALSE,"Recon";#N/A,#N/A,FALSE,"Earnings";#N/A,#N/A,FALSE,"Earnings (2)";#N/A,#N/A,FALSE,"Stock";#N/A,#N/A,FALSE,"Stock (2)";#N/A,#N/A,FALSE,"PeerRatios";#N/A,#N/A,FALSE,"PeerRanks"}</definedName>
    <definedName name="vwew32" localSheetId="1" hidden="1">{"Assumptions",#N/A,TRUE,"Assumptions";"Income",#N/A,TRUE,"Income";"Balance",#N/A,TRUE,"Balance"}</definedName>
    <definedName name="vwew32" hidden="1">{"Assumptions",#N/A,TRUE,"Assumptions";"Income",#N/A,TRUE,"Income";"Balance",#N/A,TRUE,"Balance"}</definedName>
    <definedName name="vww"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ww"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xdv" localSheetId="1" hidden="1">{#N/A,#N/A,FALSE,"plan";#N/A,#N/A,FALSE,"history";#N/A,#N/A,FALSE,"Prodinv";#N/A,#N/A,FALSE,"HISTGRAPH"}</definedName>
    <definedName name="vxdv" hidden="1">{#N/A,#N/A,FALSE,"plan";#N/A,#N/A,FALSE,"history";#N/A,#N/A,FALSE,"Prodinv";#N/A,#N/A,FALSE,"HISTGRAPH"}</definedName>
    <definedName name="vzb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b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ssw" localSheetId="1" hidden="1">{#N/A,#N/A,FALSE,"Projections";#N/A,#N/A,FALSE,"Acq Mult";#N/A,#N/A,FALSE,"TWER Mult";#N/A,#N/A,FALSE,"DCF EBITDA";#N/A,#N/A,FALSE,"DCF EBIT";#N/A,#N/A,FALSE,"Debt Accr";#N/A,#N/A,FALSE,"Stock Accr";#N/A,#N/A,FALSE,"Debt Stock Accr";#N/A,#N/A,FALSE,"Accr Dil Sensi"}</definedName>
    <definedName name="vzssw" hidden="1">{#N/A,#N/A,FALSE,"Projections";#N/A,#N/A,FALSE,"Acq Mult";#N/A,#N/A,FALSE,"TWER Mult";#N/A,#N/A,FALSE,"DCF EBITDA";#N/A,#N/A,FALSE,"DCF EBIT";#N/A,#N/A,FALSE,"Debt Accr";#N/A,#N/A,FALSE,"Stock Accr";#N/A,#N/A,FALSE,"Debt Stock Accr";#N/A,#N/A,FALSE,"Accr Dil Sensi"}</definedName>
    <definedName name="w" localSheetId="1" hidden="1">{#N/A,#N/A,FALSE,"Projections";#N/A,#N/A,FALSE,"Multiples Valuation";#N/A,#N/A,FALSE,"LBO";#N/A,#N/A,FALSE,"Multiples_Sensitivity";#N/A,#N/A,FALSE,"Summary"}</definedName>
    <definedName name="w" hidden="1">{#N/A,#N/A,FALSE,"Projections";#N/A,#N/A,FALSE,"Multiples Valuation";#N/A,#N/A,FALSE,"LBO";#N/A,#N/A,FALSE,"Multiples_Sensitivity";#N/A,#N/A,FALSE,"Summary"}</definedName>
    <definedName name="WA" localSheetId="1" hidden="1">{#N/A,#N/A,FALSE,"초도품";#N/A,#N/A,FALSE,"초도품 (2)";#N/A,#N/A,FALSE,"초도품 (3)";#N/A,#N/A,FALSE,"초도품 (4)";#N/A,#N/A,FALSE,"초도품 (5)";#N/A,#N/A,FALSE,"초도품 (6)"}</definedName>
    <definedName name="WA" hidden="1">{#N/A,#N/A,FALSE,"초도품";#N/A,#N/A,FALSE,"초도품 (2)";#N/A,#N/A,FALSE,"초도품 (3)";#N/A,#N/A,FALSE,"초도품 (4)";#N/A,#N/A,FALSE,"초도품 (5)";#N/A,#N/A,FALSE,"초도품 (6)"}</definedName>
    <definedName name="wbs" localSheetId="1" hidden="1">{#N/A,#N/A,FALSE,"Aging Summary";#N/A,#N/A,FALSE,"Ratio Analysis";#N/A,#N/A,FALSE,"Test 120 Day Accts";#N/A,#N/A,FALSE,"Tickmarks"}</definedName>
    <definedName name="wbs" hidden="1">{#N/A,#N/A,FALSE,"Aging Summary";#N/A,#N/A,FALSE,"Ratio Analysis";#N/A,#N/A,FALSE,"Test 120 Day Accts";#N/A,#N/A,FALSE,"Tickmarks"}</definedName>
    <definedName name="wct" localSheetId="1" hidden="1">{#N/A,#N/A,FALSE,"WC OMM III";#N/A,#N/A,FALSE,"WC 1995 PLAN";#N/A,#N/A,FALSE,"WC 1995 ADJUSTED"}</definedName>
    <definedName name="wct" hidden="1">{#N/A,#N/A,FALSE,"WC OMM III";#N/A,#N/A,FALSE,"WC 1995 PLAN";#N/A,#N/A,FALSE,"WC 1995 ADJUSTED"}</definedName>
    <definedName name="WE" localSheetId="1" hidden="1">{#N/A,#N/A,FALSE,"을지 (4)";#N/A,#N/A,FALSE,"을지 (5)";#N/A,#N/A,FALSE,"을지 (6)"}</definedName>
    <definedName name="WE" hidden="1">{#N/A,#N/A,FALSE,"을지 (4)";#N/A,#N/A,FALSE,"을지 (5)";#N/A,#N/A,FALSE,"을지 (6)"}</definedName>
    <definedName name="wefrw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frw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ign" localSheetId="1" hidden="1">{#N/A,#N/A,FALSE,"cpt"}</definedName>
    <definedName name="weign" hidden="1">{#N/A,#N/A,FALSE,"cpt"}</definedName>
    <definedName name="weign_1" localSheetId="1" hidden="1">{#N/A,#N/A,FALSE,"cpt"}</definedName>
    <definedName name="weign_1" hidden="1">{#N/A,#N/A,FALSE,"cpt"}</definedName>
    <definedName name="werea" localSheetId="1" hidden="1">{"PG1",#N/A,FALSE,"AugFlashTemplate";"PG2",#N/A,FALSE,"AugFlashTemplate"}</definedName>
    <definedName name="werea" hidden="1">{"PG1",#N/A,FALSE,"AugFlashTemplate";"PG2",#N/A,FALSE,"AugFlashTemplate"}</definedName>
    <definedName name="werrr" localSheetId="1" hidden="1">{#N/A,#N/A,FALSE,"Adj Proj";#N/A,#N/A,FALSE,"Sheet1";#N/A,#N/A,FALSE,"LBO";#N/A,#N/A,FALSE,"LBOMER";#N/A,#N/A,FALSE,"WACC";#N/A,#N/A,FALSE,"DCF";#N/A,#N/A,FALSE,"DCFMER";#N/A,#N/A,FALSE,"Pooling";#N/A,#N/A,FALSE,"income";#N/A,#N/A,FALSE,"Offer"}</definedName>
    <definedName name="werrr" hidden="1">{#N/A,#N/A,FALSE,"Adj Proj";#N/A,#N/A,FALSE,"Sheet1";#N/A,#N/A,FALSE,"LBO";#N/A,#N/A,FALSE,"LBOMER";#N/A,#N/A,FALSE,"WACC";#N/A,#N/A,FALSE,"DCF";#N/A,#N/A,FALSE,"DCFMER";#N/A,#N/A,FALSE,"Pooling";#N/A,#N/A,FALSE,"income";#N/A,#N/A,FALSE,"Offer"}</definedName>
    <definedName name="Westburne" localSheetId="1" hidden="1">{#N/A,#N/A,FALSE,"Projections";#N/A,#N/A,FALSE,"Multiples Valuation";#N/A,#N/A,FALSE,"LBO";#N/A,#N/A,FALSE,"Multiples_Sensitivity";#N/A,#N/A,FALSE,"Summary"}</definedName>
    <definedName name="Westburne" hidden="1">{#N/A,#N/A,FALSE,"Projections";#N/A,#N/A,FALSE,"Multiples Valuation";#N/A,#N/A,FALSE,"LBO";#N/A,#N/A,FALSE,"Multiples_Sensitivity";#N/A,#N/A,FALSE,"Summary"}</definedName>
    <definedName name="wew" localSheetId="1" hidden="1">{"WSQ1",#N/A,FALSE,"WRK P&amp;L -Qtr";"Q1ECG",#N/A,FALSE,"ECG P&amp;L -Qtr";"SRVQ1",#N/A,FALSE,"Server P&amp;L -Qtr";"Q1OPT",#N/A,FALSE,"Server Options P&amp;L -Qtr";"SOPSQ1",#N/A,FALSE,"SOPs P&amp;L -Qtr"}</definedName>
    <definedName name="wew" hidden="1">{"WSQ1",#N/A,FALSE,"WRK P&amp;L -Qtr";"Q1ECG",#N/A,FALSE,"ECG P&amp;L -Qtr";"SRVQ1",#N/A,FALSE,"Server P&amp;L -Qtr";"Q1OPT",#N/A,FALSE,"Server Options P&amp;L -Qtr";"SOPSQ1",#N/A,FALSE,"SOPs P&amp;L -Qtr"}</definedName>
    <definedName name="wewewewe" localSheetId="1" hidden="1">{"PG1",#N/A,FALSE,"AugFlashTemplate";"PG2",#N/A,FALSE,"AugFlashTemplate"}</definedName>
    <definedName name="wewewewe" hidden="1">{"PG1",#N/A,FALSE,"AugFlashTemplate";"PG2",#N/A,FALSE,"AugFlashTemplate"}</definedName>
    <definedName name="wghera" localSheetId="1" hidden="1">{"PG1",#N/A,FALSE,"AugFlashTemplate";"PG2",#N/A,FALSE,"AugFlashTemplate"}</definedName>
    <definedName name="wghera" hidden="1">{"PG1",#N/A,FALSE,"AugFlashTemplate";"PG2",#N/A,FALSE,"AugFlashTemplate"}</definedName>
    <definedName name="what"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localSheetId="1" hidden="1">{"Fcst by Qtr Full",#N/A,FALSE,"Tot PalmPalm";"Fcst by Qtr Full",#N/A,FALSE,"Tot Device";"Fcst by Qtr Full",#N/A,FALSE,"Platform";"Fcst by Qtr Full",#N/A,FALSE,"Palm.Net";"Fcst by Qtr Full",#N/A,FALSE,"Elim"}</definedName>
    <definedName name="what?" hidden="1">{"Fcst by Qtr Full",#N/A,FALSE,"Tot PalmPalm";"Fcst by Qtr Full",#N/A,FALSE,"Tot Device";"Fcst by Qtr Full",#N/A,FALSE,"Platform";"Fcst by Qtr Full",#N/A,FALSE,"Palm.Net";"Fcst by Qtr Full",#N/A,FALSE,"Elim"}</definedName>
    <definedName name="what?_1" localSheetId="1" hidden="1">{"Fcst by Qtr Full",#N/A,FALSE,"Tot PalmPalm";"Fcst by Qtr Full",#N/A,FALSE,"Tot Device";"Fcst by Qtr Full",#N/A,FALSE,"Platform";"Fcst by Qtr Full",#N/A,FALSE,"Palm.Net";"Fcst by Qtr Full",#N/A,FALSE,"Elim"}</definedName>
    <definedName name="what?_1" hidden="1">{"Fcst by Qtr Full",#N/A,FALSE,"Tot PalmPalm";"Fcst by Qtr Full",#N/A,FALSE,"Tot Device";"Fcst by Qtr Full",#N/A,FALSE,"Platform";"Fcst by Qtr Full",#N/A,FALSE,"Palm.Net";"Fcst by Qtr Full",#N/A,FALSE,"Elim"}</definedName>
    <definedName name="whatisthis" localSheetId="1" hidden="1">{#N/A,#N/A,FALSE,"Summary";#N/A,#N/A,FALSE,"Projections";#N/A,#N/A,FALSE,"Mkt Mults";#N/A,#N/A,FALSE,"DCF";#N/A,#N/A,FALSE,"Accr Dil";#N/A,#N/A,FALSE,"PIC LBO";#N/A,#N/A,FALSE,"MULT10_4";#N/A,#N/A,FALSE,"CBI LBO"}</definedName>
    <definedName name="whatisthis" hidden="1">{#N/A,#N/A,FALSE,"Summary";#N/A,#N/A,FALSE,"Projections";#N/A,#N/A,FALSE,"Mkt Mults";#N/A,#N/A,FALSE,"DCF";#N/A,#N/A,FALSE,"Accr Dil";#N/A,#N/A,FALSE,"PIC LBO";#N/A,#N/A,FALSE,"MULT10_4";#N/A,#N/A,FALSE,"CBI LBO"}</definedName>
    <definedName name="whatisthissss" localSheetId="1" hidden="1">{#N/A,#N/A,FALSE,"IPO";#N/A,#N/A,FALSE,"DCF";#N/A,#N/A,FALSE,"LBO";#N/A,#N/A,FALSE,"MULT_VAL";#N/A,#N/A,FALSE,"Status Quo";#N/A,#N/A,FALSE,"Recap"}</definedName>
    <definedName name="whatisthissss" hidden="1">{#N/A,#N/A,FALSE,"IPO";#N/A,#N/A,FALSE,"DCF";#N/A,#N/A,FALSE,"LBO";#N/A,#N/A,FALSE,"MULT_VAL";#N/A,#N/A,FALSE,"Status Quo";#N/A,#N/A,FALSE,"Recap"}</definedName>
    <definedName name="whatisthisssss" localSheetId="1" hidden="1">{#N/A,#N/A,FALSE,"Summary";#N/A,#N/A,FALSE,"Projections";#N/A,#N/A,FALSE,"Mkt Mults";#N/A,#N/A,FALSE,"DCF";#N/A,#N/A,FALSE,"Accr Dil";#N/A,#N/A,FALSE,"PIC LBO";#N/A,#N/A,FALSE,"MULT10_4";#N/A,#N/A,FALSE,"CBI LBO"}</definedName>
    <definedName name="whatisthisssss" hidden="1">{#N/A,#N/A,FALSE,"Summary";#N/A,#N/A,FALSE,"Projections";#N/A,#N/A,FALSE,"Mkt Mults";#N/A,#N/A,FALSE,"DCF";#N/A,#N/A,FALSE,"Accr Dil";#N/A,#N/A,FALSE,"PIC LBO";#N/A,#N/A,FALSE,"MULT10_4";#N/A,#N/A,FALSE,"CBI LBO"}</definedName>
    <definedName name="willia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u" hidden="1">#REF!</definedName>
    <definedName name="wnn" localSheetId="1" hidden="1">{"AFR200_P1",#N/A,FALSE,"AFR200";"AFR200_P2",#N/A,FALSE,"AFR200";"AFR200_P3",#N/A,FALSE,"AFR200";"AFR200_P4",#N/A,FALSE,"AFR200";"AFR200_P5",#N/A,FALSE,"AFR200"}</definedName>
    <definedName name="wnn" hidden="1">{"AFR200_P1",#N/A,FALSE,"AFR200";"AFR200_P2",#N/A,FALSE,"AFR200";"AFR200_P3",#N/A,FALSE,"AFR200";"AFR200_P4",#N/A,FALSE,"AFR200";"AFR200_P5",#N/A,FALSE,"AFR200"}</definedName>
    <definedName name="wnnn" localSheetId="1"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localSheetId="1"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orksheet" localSheetId="1" hidden="1">{#N/A,#N/A,FALSE,"Index";"Stmts_Qtrs",#N/A,FALSE,"Summary";"Stmts_24 mo",#N/A,FALSE,"Summary";"Summary_24",#N/A,FALSE,"Revenue";"Month_24",#N/A,FALSE,"Engineering";"Month_24",#N/A,FALSE,"Marketing";"Month_24",#N/A,FALSE,"G &amp; A";"Month_24",#N/A,FALSE,"Manufacturing"}</definedName>
    <definedName name="worksheet" hidden="1">{#N/A,#N/A,FALSE,"Index";"Stmts_Qtrs",#N/A,FALSE,"Summary";"Stmts_24 mo",#N/A,FALSE,"Summary";"Summary_24",#N/A,FALSE,"Revenue";"Month_24",#N/A,FALSE,"Engineering";"Month_24",#N/A,FALSE,"Marketing";"Month_24",#N/A,FALSE,"G &amp; A";"Month_24",#N/A,FALSE,"Manufacturing"}</definedName>
    <definedName name="worksheet_1" localSheetId="1" hidden="1">{#N/A,#N/A,FALSE,"Index";"Stmts_Qtrs",#N/A,FALSE,"Summary";"Stmts_24 mo",#N/A,FALSE,"Summary";"Summary_24",#N/A,FALSE,"Revenue";"Month_24",#N/A,FALSE,"Engineering";"Month_24",#N/A,FALSE,"Marketing";"Month_24",#N/A,FALSE,"G &amp; A";"Month_24",#N/A,FALSE,"Manufacturing"}</definedName>
    <definedName name="worksheet_1" hidden="1">{#N/A,#N/A,FALSE,"Index";"Stmts_Qtrs",#N/A,FALSE,"Summary";"Stmts_24 mo",#N/A,FALSE,"Summary";"Summary_24",#N/A,FALSE,"Revenue";"Month_24",#N/A,FALSE,"Engineering";"Month_24",#N/A,FALSE,"Marketing";"Month_24",#N/A,FALSE,"G &amp; A";"Month_24",#N/A,FALSE,"Manufacturing"}</definedName>
    <definedName name="WQ" localSheetId="1" hidden="1">{#N/A,#N/A,FALSE,"을지 (4)";#N/A,#N/A,FALSE,"을지 (5)";#N/A,#N/A,FALSE,"을지 (6)"}</definedName>
    <definedName name="WQ" hidden="1">{#N/A,#N/A,FALSE,"을지 (4)";#N/A,#N/A,FALSE,"을지 (5)";#N/A,#N/A,FALSE,"을지 (6)"}</definedName>
    <definedName name="wqq" localSheetId="1" hidden="1">{0,0,0,0;0,0,0,0;0,0,0,0;0,TRUE,0,0;0,0,0,0;0,0,0,0;0,0,0,0;0,0,0,0;0,0,0,0;0,0,0,0;#N/A,#N/A,FALSE,0;#N/A,#N/A,FALSE,0;#N/A,#N/A,FALSE,0;#N/A,#N/A,FALSE,0;#N/A,#N/A,FALSE,0;#N/A,#N/A,FALSE,0;#N/A,#N/A,FALSE,0;#N/A,#N/A,FALSE,0;#N/A,#N/A,FALSE,0;#N/A,#N/A,FALSE,0}</definedName>
    <definedName name="wqq" hidden="1">{0,0,0,0;0,0,0,0;0,0,0,0;0,TRUE,0,0;0,0,0,0;0,0,0,0;0,0,0,0;0,0,0,0;0,0,0,0;0,0,0,0;#N/A,#N/A,FALSE,0;#N/A,#N/A,FALSE,0;#N/A,#N/A,FALSE,0;#N/A,#N/A,FALSE,0;#N/A,#N/A,FALSE,0;#N/A,#N/A,FALSE,0;#N/A,#N/A,FALSE,0;#N/A,#N/A,FALSE,0;#N/A,#N/A,FALSE,0;#N/A,#N/A,FALSE,0}</definedName>
    <definedName name="wqwt" localSheetId="1" hidden="1">{#N/A,#N/A,FALSE,"Projections";#N/A,#N/A,FALSE,"Contribution_Stock";#N/A,#N/A,FALSE,"PF_Combo_Stock";#N/A,#N/A,FALSE,"Projections";#N/A,#N/A,FALSE,"Contribution_Cash";#N/A,#N/A,FALSE,"PF_Combo_Cash";#N/A,#N/A,FALSE,"IPO_Cash"}</definedName>
    <definedName name="wqwt" hidden="1">{#N/A,#N/A,FALSE,"Projections";#N/A,#N/A,FALSE,"Contribution_Stock";#N/A,#N/A,FALSE,"PF_Combo_Stock";#N/A,#N/A,FALSE,"Projections";#N/A,#N/A,FALSE,"Contribution_Cash";#N/A,#N/A,FALSE,"PF_Combo_Cash";#N/A,#N/A,FALSE,"IPO_Cash"}</definedName>
    <definedName name="wrn.1130trds." localSheetId="1" hidden="1">{#N/A,#N/A,FALSE,"RECEIVABLES";#N/A,#N/A,FALSE,"TRADE RECEIVABLES";#N/A,#N/A,FALSE,"COLLECTION DAYS";#N/A,#N/A,FALSE,"PRODUCTION INVENTORY";#N/A,#N/A,FALSE,"PITO";#N/A,#N/A,FALSE,"NOA"}</definedName>
    <definedName name="wrn.1130trds." hidden="1">{#N/A,#N/A,FALSE,"RECEIVABLES";#N/A,#N/A,FALSE,"TRADE RECEIVABLES";#N/A,#N/A,FALSE,"COLLECTION DAYS";#N/A,#N/A,FALSE,"PRODUCTION INVENTORY";#N/A,#N/A,FALSE,"PITO";#N/A,#N/A,FALSE,"NOA"}</definedName>
    <definedName name="wrn.1997._.Production._.Volume._.Summaries." localSheetId="1" hidden="1">{#N/A,#N/A,FALSE,"Janesville";#N/A,#N/A,FALSE,"Newhaven";#N/A,#N/A,FALSE,"Total Parker"}</definedName>
    <definedName name="wrn.1997._.Production._.Volume._.Summaries." hidden="1">{#N/A,#N/A,FALSE,"Janesville";#N/A,#N/A,FALSE,"Newhaven";#N/A,#N/A,FALSE,"Total Parker"}</definedName>
    <definedName name="wrn.1998._.Update."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1998._.Update."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2000._.Budge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1"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5D._.Total._.Departments." localSheetId="1" hidden="1">{"Rollup",#N/A,FALSE,"5DRoll-up";"Rollup",#N/A,FALSE,"546";"Rollup",#N/A,FALSE,"547";"Rollup",#N/A,FALSE,"551"}</definedName>
    <definedName name="wrn.5D._.Total._.Departments." hidden="1">{"Rollup",#N/A,FALSE,"5DRoll-up";"Rollup",#N/A,FALSE,"546";"Rollup",#N/A,FALSE,"547";"Rollup",#N/A,FALSE,"551"}</definedName>
    <definedName name="wrn.97_Utility." localSheetId="1" hidden="1">{#N/A,#N/A,FALSE,"Statements";#N/A,#N/A,FALSE,"Capital";#N/A,#N/A,FALSE,"UTIL Monthly Inc ";#N/A,#N/A,FALSE,"UTIL REVENUE";#N/A,#N/A,FALSE,"UTIL SERV REV ";#N/A,#N/A,FALSE,"Manpower";#N/A,#N/A,FALSE,"Maintenance";#N/A,#N/A,FALSE,"Util Sales Support";#N/A,#N/A,FALSE,"SI - UTIL";#N/A,#N/A,FALSE,"Sales - Utili";#N/A,#N/A,FALSE,"Util - Mktg"}</definedName>
    <definedName name="wrn.97_Utility." hidden="1">{#N/A,#N/A,FALSE,"Statements";#N/A,#N/A,FALSE,"Capital";#N/A,#N/A,FALSE,"UTIL Monthly Inc ";#N/A,#N/A,FALSE,"UTIL REVENUE";#N/A,#N/A,FALSE,"UTIL SERV REV ";#N/A,#N/A,FALSE,"Manpower";#N/A,#N/A,FALSE,"Maintenance";#N/A,#N/A,FALSE,"Util Sales Support";#N/A,#N/A,FALSE,"SI - UTIL";#N/A,#N/A,FALSE,"Sales - Utili";#N/A,#N/A,FALSE,"Util - Mktg"}</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_VALUATION._1" localSheetId="1" hidden="1">{#N/A,#N/A,FALSE,"A_D";#N/A,#N/A,FALSE,"WACC";#N/A,#N/A,FALSE,"DCF";#N/A,#N/A,FALSE,"A";#N/A,#N/A,FALSE,"LBO";#N/A,#N/A,FALSE,"C";#N/A,#N/A,FALSE,"impd";#N/A,#N/A,FALSE,"comps"}</definedName>
    <definedName name="wrn.A_VALUATION._1" hidden="1">{#N/A,#N/A,FALSE,"A_D";#N/A,#N/A,FALSE,"WACC";#N/A,#N/A,FALSE,"DCF";#N/A,#N/A,FALSE,"A";#N/A,#N/A,FALSE,"LBO";#N/A,#N/A,FALSE,"C";#N/A,#N/A,FALSE,"impd";#N/A,#N/A,FALSE,"comps"}</definedName>
    <definedName name="wrn.abc" localSheetId="1" hidden="1">{"november95",#N/A,FALSE,"report"}</definedName>
    <definedName name="wrn.abc" hidden="1">{"november95",#N/A,FALSE,"report"}</definedName>
    <definedName name="wrn.Accr_Dil." localSheetId="1" hidden="1">{#N/A,#N/A,FALSE,"Debt Accr";#N/A,#N/A,FALSE,"Stock Accr";#N/A,#N/A,FALSE,"Debt Stock Accr"}</definedName>
    <definedName name="wrn.Accr_Dil." hidden="1">{#N/A,#N/A,FALSE,"Debt Accr";#N/A,#N/A,FALSE,"Stock Accr";#N/A,#N/A,FALSE,"Debt Stock Accr"}</definedName>
    <definedName name="wrn.Accr_Dil._1" localSheetId="1" hidden="1">{#N/A,#N/A,FALSE,"Debt Accr";#N/A,#N/A,FALSE,"Stock Accr";#N/A,#N/A,FALSE,"Debt Stock Accr"}</definedName>
    <definedName name="wrn.Accr_Dil._1" hidden="1">{#N/A,#N/A,FALSE,"Debt Accr";#N/A,#N/A,FALSE,"Stock Accr";#N/A,#N/A,FALSE,"Debt Stock Accr"}</definedName>
    <definedName name="wrn.AFR200." localSheetId="1" hidden="1">{"AFR200_P1",#N/A,FALSE,"AFR200";"AFR200_P2",#N/A,FALSE,"AFR200";"AFR200_P3",#N/A,FALSE,"AFR200";"AFR200_P4",#N/A,FALSE,"AFR200";"AFR200_P5",#N/A,FALSE,"AFR200"}</definedName>
    <definedName name="wrn.AFR200." hidden="1">{"AFR200_P1",#N/A,FALSE,"AFR200";"AFR200_P2",#N/A,FALSE,"AFR200";"AFR200_P3",#N/A,FALSE,"AFR200";"AFR200_P4",#N/A,FALSE,"AFR200";"AFR200_P5",#N/A,FALSE,"AFR200"}</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ll." localSheetId="1" hidden="1">{#N/A,#N/A,FALSE,"cpt"}</definedName>
    <definedName name="wrn.all." hidden="1">{#N/A,#N/A,FALSE,"cpt"}</definedName>
    <definedName name="wrn.All._.01v00." localSheetId="1"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1v00."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2v01." localSheetId="1"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2v01."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3v02." localSheetId="1"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03v02."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ENGINEERING." localSheetId="1" hidden="1">{#N/A,#N/A,FALSE,"Summary";#N/A,#N/A,FALSE,"Manpower";#N/A,#N/A,FALSE,"Richmond";#N/A,#N/A,FALSE,"Itasca";#N/A,#N/A,FALSE,"Cambridge";#N/A,#N/A,FALSE,"Development";#N/A,#N/A,FALSE,"Customer Eng'g";#N/A,#N/A,FALSE,"Richmond R&amp;D Projects";#N/A,#N/A,FALSE,"Itasca R&amp;D Projects";#N/A,#N/A,FALSE,"Cambridge R&amp;D Projects"}</definedName>
    <definedName name="wrn.ALL._.ENGINEERING." hidden="1">{#N/A,#N/A,FALSE,"Summary";#N/A,#N/A,FALSE,"Manpower";#N/A,#N/A,FALSE,"Richmond";#N/A,#N/A,FALSE,"Itasca";#N/A,#N/A,FALSE,"Cambridge";#N/A,#N/A,FALSE,"Development";#N/A,#N/A,FALSE,"Customer Eng'g";#N/A,#N/A,FALSE,"Richmond R&amp;D Projects";#N/A,#N/A,FALSE,"Itasca R&amp;D Projects";#N/A,#N/A,FALSE,"Cambridge R&amp;D Projects"}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localSheetId="1" hidden="1">{#N/A,#N/A,FALSE,"puboff";#N/A,#N/A,FALSE,"financials";#N/A,#N/A,FALSE,"valuation";#N/A,#N/A,FALSE,"split"}</definedName>
    <definedName name="wrn.ALL._.PAGES." hidden="1">{#N/A,#N/A,FALSE,"puboff";#N/A,#N/A,FALSE,"financials";#N/A,#N/A,FALSE,"valuation";#N/A,#N/A,FALSE,"split"}</definedName>
    <definedName name="wrn.ALL._.PAGES._1" localSheetId="1" hidden="1">{#N/A,#N/A,FALSE,"puboff";#N/A,#N/A,FALSE,"financials";#N/A,#N/A,FALSE,"valuation";#N/A,#N/A,FALSE,"split"}</definedName>
    <definedName name="wrn.ALL._.PAGES._1" hidden="1">{#N/A,#N/A,FALSE,"puboff";#N/A,#N/A,FALSE,"financials";#N/A,#N/A,FALSE,"valuation";#N/A,#N/A,FALSE,"split"}</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HEETS._1" localSheetId="1" hidden="1">{#N/A,#N/A,FALSE,"Adj Proj";#N/A,#N/A,FALSE,"Sheet1";#N/A,#N/A,FALSE,"LBO";#N/A,#N/A,FALSE,"LBOMER";#N/A,#N/A,FALSE,"WACC";#N/A,#N/A,FALSE,"DCF";#N/A,#N/A,FALSE,"DCFMER";#N/A,#N/A,FALSE,"Pooling";#N/A,#N/A,FALSE,"income";#N/A,#N/A,FALSE,"Offer"}</definedName>
    <definedName name="wrn.ALL._.SHEETS._1" hidden="1">{#N/A,#N/A,FALSE,"Adj Proj";#N/A,#N/A,FALSE,"Sheet1";#N/A,#N/A,FALSE,"LBO";#N/A,#N/A,FALSE,"LBOMER";#N/A,#N/A,FALSE,"WACC";#N/A,#N/A,FALSE,"DCF";#N/A,#N/A,FALSE,"DCFMER";#N/A,#N/A,FALSE,"Pooling";#N/A,#N/A,FALSE,"income";#N/A,#N/A,FALSE,"Offer"}</definedName>
    <definedName name="wrn.All._.Staff._.Normal."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1" localSheetId="1" hidden="1">{#N/A,#N/A,FALSE,"cpt"}</definedName>
    <definedName name="wrn.all._1" hidden="1">{#N/A,#N/A,FALSE,"cpt"}</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Models._1" localSheetId="1" hidden="1">{#N/A,#N/A,FALSE,"Summary";#N/A,#N/A,FALSE,"Projections";#N/A,#N/A,FALSE,"Mkt Mults";#N/A,#N/A,FALSE,"DCF";#N/A,#N/A,FALSE,"Accr Dil";#N/A,#N/A,FALSE,"PIC LBO";#N/A,#N/A,FALSE,"MULT10_4";#N/A,#N/A,FALSE,"CBI LBO"}</definedName>
    <definedName name="wrn.All_Models._1" hidden="1">{#N/A,#N/A,FALSE,"Summary";#N/A,#N/A,FALSE,"Projections";#N/A,#N/A,FALSE,"Mkt Mults";#N/A,#N/A,FALSE,"DCF";#N/A,#N/A,FALSE,"Accr Dil";#N/A,#N/A,FALSE,"PIC LBO";#N/A,#N/A,FALSE,"MULT10_4";#N/A,#N/A,FALSE,"CBI LBO"}</definedName>
    <definedName name="wrn.All_Models2" localSheetId="1" hidden="1">{#N/A,#N/A,FALSE,"Projections";#N/A,#N/A,FALSE,"Multiples Valuation";#N/A,#N/A,FALSE,"LBO";#N/A,#N/A,FALSE,"Multiples_Sensitivity";#N/A,#N/A,FALSE,"Summary"}</definedName>
    <definedName name="wrn.All_Models2" hidden="1">{#N/A,#N/A,FALSE,"Projections";#N/A,#N/A,FALSE,"Multiples Valuation";#N/A,#N/A,FALSE,"LBO";#N/A,#N/A,FALSE,"Multiples_Sensitivity";#N/A,#N/A,FALSE,"Summary"}</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_Sheets._1" localSheetId="1" hidden="1">{#N/A,#N/A,FALSE,"Projections";#N/A,#N/A,FALSE,"Contribution_Stock";#N/A,#N/A,FALSE,"PF_Combo_Stock";#N/A,#N/A,FALSE,"Projections";#N/A,#N/A,FALSE,"Contribution_Cash";#N/A,#N/A,FALSE,"PF_Combo_Cash";#N/A,#N/A,FALSE,"IPO_Cash"}</definedName>
    <definedName name="wrn.All_Sheets._1" hidden="1">{#N/A,#N/A,FALSE,"Projections";#N/A,#N/A,FALSE,"Contribution_Stock";#N/A,#N/A,FALSE,"PF_Combo_Stock";#N/A,#N/A,FALSE,"Projections";#N/A,#N/A,FALSE,"Contribution_Cash";#N/A,#N/A,FALSE,"PF_Combo_Cash";#N/A,#N/A,FALSE,"IPO_Cash"}</definedName>
    <definedName name="wrn.All1." localSheetId="1" hidden="1">{"Data",#N/A,FALSE,"M_VGBUS3";"Graphs1",#N/A,FALSE,"M_VGBUS3";"Volume1",#N/A,FALSE,"M_VGBUS3";"Index1",#N/A,FALSE,"M_VGBUS3";"NUR1",#N/A,FALSE,"M_VGBUS3";"Return1",#N/A,FALSE,"M_VGBUS3";"Licencing1",#N/A,FALSE,"M_VGBUS3";"MFG1",#N/A,FALSE,"M_VGBUS3"}</definedName>
    <definedName name="wrn.All1." hidden="1">{"Data",#N/A,FALSE,"M_VGBUS3";"Graphs1",#N/A,FALSE,"M_VGBUS3";"Volume1",#N/A,FALSE,"M_VGBUS3";"Index1",#N/A,FALSE,"M_VGBUS3";"NUR1",#N/A,FALSE,"M_VGBUS3";"Return1",#N/A,FALSE,"M_VGBUS3";"Licencing1",#N/A,FALSE,"M_VGBUS3";"MFG1",#N/A,FALSE,"M_VGBUS3"}</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llModels._1" localSheetId="1" hidden="1">{#N/A,#N/A,FALSE,"AD_Purchase";#N/A,#N/A,FALSE,"Credit";#N/A,#N/A,FALSE,"PF Acquisition";#N/A,#N/A,FALSE,"PF Offering"}</definedName>
    <definedName name="wrn.AllModels._1" hidden="1">{#N/A,#N/A,FALSE,"AD_Purchase";#N/A,#N/A,FALSE,"Credit";#N/A,#N/A,FALSE,"PF Acquisition";#N/A,#N/A,FALSE,"PF Offering"}</definedName>
    <definedName name="wrn.Analytic." localSheetId="1" hidden="1">{#N/A,#N/A,FALSE,"Fisons_Sci_Instr";#N/A,#N/A,FALSE,"Fisons_Lab_Supplies";#N/A,#N/A,FALSE,"Nunc";#N/A,#N/A,FALSE,"Sorvall";#N/A,#N/A,FALSE,"Dynatech";#N/A,#N/A,FALSE,"Hach"}</definedName>
    <definedName name="wrn.Analytic." hidden="1">{#N/A,#N/A,FALSE,"Fisons_Sci_Instr";#N/A,#N/A,FALSE,"Fisons_Lab_Supplies";#N/A,#N/A,FALSE,"Nunc";#N/A,#N/A,FALSE,"Sorvall";#N/A,#N/A,FALSE,"Dynatech";#N/A,#N/A,FALSE,"Hach"}</definedName>
    <definedName name="wrn.APX._.BUDGET." localSheetId="1" hidden="1">{"Title Page",#N/A,FALSE,"title page";"Operating Expenses",#N/A,FALSE,"Operating Exp";"Capital Expenses",#N/A,FALSE,"Capital Exp"}</definedName>
    <definedName name="wrn.APX._.BUDGET." hidden="1">{"Title Page",#N/A,FALSE,"title page";"Operating Expenses",#N/A,FALSE,"Operating Exp";"Capital Expenses",#N/A,FALSE,"Capital Exp"}</definedName>
    <definedName name="wrn.APX._.BUDGET._1" localSheetId="1" hidden="1">{"Title Page",#N/A,FALSE,"title page";"Operating Expenses",#N/A,FALSE,"Operating Exp";"Capital Expenses",#N/A,FALSE,"Capital Exp"}</definedName>
    <definedName name="wrn.APX._.BUDGET._1" hidden="1">{"Title Page",#N/A,FALSE,"title page";"Operating Expenses",#N/A,FALSE,"Operating Exp";"Capital Expenses",#N/A,FALSE,"Capital Exp"}</definedName>
    <definedName name="wrn.apx._.budget.1" localSheetId="1"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px._.budget.1_1" localSheetId="1" hidden="1">{"Title Page",#N/A,FALSE,"title page";"Operating Expenses",#N/A,FALSE,"Operating Exp";"Capital Expenses",#N/A,FALSE,"Capital Exp"}</definedName>
    <definedName name="wrn.apx._.budget.1_1" hidden="1">{"Title Page",#N/A,FALSE,"title page";"Operating Expenses",#N/A,FALSE,"Operating Exp";"Capital Expenses",#N/A,FALSE,"Capital Exp"}</definedName>
    <definedName name="wrn.AU._.검사성적서." localSheetId="1" hidden="1">{#N/A,#N/A,FALSE,"을지 (4)";#N/A,#N/A,FALSE,"을지 (5)";#N/A,#N/A,FALSE,"을지 (6)"}</definedName>
    <definedName name="wrn.AU._.검사성적서." hidden="1">{#N/A,#N/A,FALSE,"을지 (4)";#N/A,#N/A,FALSE,"을지 (5)";#N/A,#N/A,FALSE,"을지 (6)"}</definedName>
    <definedName name="wrn.AU._.초도품._.보증서." localSheetId="1" hidden="1">{#N/A,#N/A,FALSE,"초도품";#N/A,#N/A,FALSE,"초도품 (2)";#N/A,#N/A,FALSE,"초도품 (3)";#N/A,#N/A,FALSE,"초도품 (4)";#N/A,#N/A,FALSE,"초도품 (5)";#N/A,#N/A,FALSE,"초도품 (6)"}</definedName>
    <definedName name="wrn.AU._.초도품._.보증서." hidden="1">{#N/A,#N/A,FALSE,"초도품";#N/A,#N/A,FALSE,"초도품 (2)";#N/A,#N/A,FALSE,"초도품 (3)";#N/A,#N/A,FALSE,"초도품 (4)";#N/A,#N/A,FALSE,"초도품 (5)";#N/A,#N/A,FALSE,"초도품 (6)"}</definedName>
    <definedName name="wrn.AugFlsh." localSheetId="1" hidden="1">{"PG1",#N/A,FALSE,"AugFlashTemplate";"PG2",#N/A,FALSE,"AugFlashTemplate"}</definedName>
    <definedName name="wrn.AugFlsh." hidden="1">{"PG1",#N/A,FALSE,"AugFlashTemplate";"PG2",#N/A,FALSE,"AugFlashTemplate"}</definedName>
    <definedName name="wrn.Balance._.Sheet._.Accounts." localSheetId="1"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Accounts."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Rpts." localSheetId="1" hidden="1">{"Mgmt Bonus (Bal Sht)",#N/A,FALSE,"Mgmt Bonus Accrual";"Profit Sharing (Bal Sht)",#N/A,FALSE,"Profit Sharing Accrual"}</definedName>
    <definedName name="wrn.Balance._.Sheet._.Rpts." hidden="1">{"Mgmt Bonus (Bal Sht)",#N/A,FALSE,"Mgmt Bonus Accrual";"Profit Sharing (Bal Sht)",#N/A,FALSE,"Profit Sharing Accrual"}</definedName>
    <definedName name="wrn.barry." localSheetId="1" hidden="1">{#N/A,#N/A,FALSE,"BS 16";#N/A,#N/A,FALSE,"BS 16-A";#N/A,#N/A,FALSE,"BS 16-B";#N/A,#N/A,FALSE,"BS 16-C";#N/A,#N/A,FALSE,"NAO BS 16";#N/A,#N/A,FALSE,"Attach A (1998 Targets)"}</definedName>
    <definedName name="wrn.barry." hidden="1">{#N/A,#N/A,FALSE,"BS 16";#N/A,#N/A,FALSE,"BS 16-A";#N/A,#N/A,FALSE,"BS 16-B";#N/A,#N/A,FALSE,"BS 16-C";#N/A,#N/A,FALSE,"NAO BS 16";#N/A,#N/A,FALSE,"Attach A (1998 Targets)"}</definedName>
    <definedName name="wrn.barry.new" localSheetId="1" hidden="1">{#N/A,#N/A,FALSE,"BS 16";#N/A,#N/A,FALSE,"BS 16-A";#N/A,#N/A,FALSE,"BS 16-B";#N/A,#N/A,FALSE,"BS 16-C";#N/A,#N/A,FALSE,"NAO BS 16";#N/A,#N/A,FALSE,"Attach A (1998 Targets)"}</definedName>
    <definedName name="wrn.barry.new" hidden="1">{#N/A,#N/A,FALSE,"BS 16";#N/A,#N/A,FALSE,"BS 16-A";#N/A,#N/A,FALSE,"BS 16-B";#N/A,#N/A,FALSE,"BS 16-C";#N/A,#N/A,FALSE,"NAO BS 16";#N/A,#N/A,FALSE,"Attach A (1998 Targets)"}</definedName>
    <definedName name="wrn.barry1" localSheetId="1" hidden="1">{#N/A,#N/A,FALSE,"BS 16";#N/A,#N/A,FALSE,"BS 16-A";#N/A,#N/A,FALSE,"BS 16-B";#N/A,#N/A,FALSE,"BS 16-C";#N/A,#N/A,FALSE,"NAO BS 16";#N/A,#N/A,FALSE,"Attach A (1998 Targets)"}</definedName>
    <definedName name="wrn.barry1" hidden="1">{#N/A,#N/A,FALSE,"BS 16";#N/A,#N/A,FALSE,"BS 16-A";#N/A,#N/A,FALSE,"BS 16-B";#N/A,#N/A,FALSE,"BS 16-C";#N/A,#N/A,FALSE,"NAO BS 16";#N/A,#N/A,FALSE,"Attach A (1998 Targets)"}</definedName>
    <definedName name="wrn.Base._.Growth." localSheetId="1" hidden="1">{"Base Growth",#N/A,FALSE,"Summary";#N/A,#N/A,FALSE,"Variable ROA - 6% Growth";#N/A,#N/A,FALSE,"Variable O.I. - 6% GROWTH"}</definedName>
    <definedName name="wrn.Base._.Growth." hidden="1">{"Base Growth",#N/A,FALSE,"Summary";#N/A,#N/A,FALSE,"Variable ROA - 6% Growth";#N/A,#N/A,FALSE,"Variable O.I. - 6% GROWTH"}</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asics._1" localSheetId="1" hidden="1">{#N/A,#N/A,FALSE,"TSUM";#N/A,#N/A,FALSE,"shares";#N/A,#N/A,FALSE,"earnout";#N/A,#N/A,FALSE,"Heaty";#N/A,#N/A,FALSE,"self-tend";#N/A,#N/A,FALSE,"self-sum"}</definedName>
    <definedName name="wrn.basics._1" hidden="1">{#N/A,#N/A,FALSE,"TSUM";#N/A,#N/A,FALSE,"shares";#N/A,#N/A,FALSE,"earnout";#N/A,#N/A,FALSE,"Heaty";#N/A,#N/A,FALSE,"self-tend";#N/A,#N/A,FALSE,"self-sum"}</definedName>
    <definedName name="wrn.BONUS." localSheetId="1" hidden="1">{"BONUS JOURNAL ENTRY",#N/A,FALSE,"BONUS";"BONUS CALC",#N/A,FALSE,"BONUS";"BONUS DATA",#N/A,FALSE,"BONUS"}</definedName>
    <definedName name="wrn.BONUS." hidden="1">{"BONUS JOURNAL ENTRY",#N/A,FALSE,"BONUS";"BONUS CALC",#N/A,FALSE,"BONUS";"BONUS DATA",#N/A,FALSE,"BONUS"}</definedName>
    <definedName name="wrn.BONUS._1" localSheetId="1" hidden="1">{"BONUS JOURNAL ENTRY",#N/A,FALSE,"BONUS";"BONUS CALC",#N/A,FALSE,"BONUS";"BONUS DATA",#N/A,FALSE,"BONUS"}</definedName>
    <definedName name="wrn.BONUS._1" hidden="1">{"BONUS JOURNAL ENTRY",#N/A,FALSE,"BONUS";"BONUS CALC",#N/A,FALSE,"BONUS";"BONUS DATA",#N/A,FALSE,"BONUS"}</definedName>
    <definedName name="wrn.both." localSheetId="1" hidden="1">{"total",#N/A,FALSE,"1999";"recap",#N/A,FALSE,"1999"}</definedName>
    <definedName name="wrn.both." hidden="1">{"total",#N/A,FALSE,"1999";"recap",#N/A,FALSE,"1999"}</definedName>
    <definedName name="wrn.bullshit1." localSheetId="1" hidden="1">{#N/A,#N/A,FALSE,"Sheet1";#N/A,#N/A,FALSE,"Summary";#N/A,#N/A,FALSE,"proj1";#N/A,#N/A,FALSE,"proj2"}</definedName>
    <definedName name="wrn.bullshit1." hidden="1">{#N/A,#N/A,FALSE,"Sheet1";#N/A,#N/A,FALSE,"Summary";#N/A,#N/A,FALSE,"proj1";#N/A,#N/A,FALSE,"proj2"}</definedName>
    <definedName name="wrn.bullshit1._1" localSheetId="1" hidden="1">{#N/A,#N/A,FALSE,"Sheet1";#N/A,#N/A,FALSE,"Summary";#N/A,#N/A,FALSE,"proj1";#N/A,#N/A,FALSE,"proj2"}</definedName>
    <definedName name="wrn.bullshit1._1" hidden="1">{#N/A,#N/A,FALSE,"Sheet1";#N/A,#N/A,FALSE,"Summary";#N/A,#N/A,FALSE,"proj1";#N/A,#N/A,FALSE,"proj2"}</definedName>
    <definedName name="wrn.CAforms." localSheetId="1" hidden="1">{#N/A,#N/A,FALSE,"EXIT";#N/A,#N/A,FALSE,"Issues";#N/A,#N/A,FALSE,"Summary";#N/A,#N/A,FALSE,"Detail";#N/A,#N/A,FALSE,"Team Commit";#N/A,#N/A,FALSE,"Attendance"}</definedName>
    <definedName name="wrn.CAforms." hidden="1">{#N/A,#N/A,FALSE,"EXIT";#N/A,#N/A,FALSE,"Issues";#N/A,#N/A,FALSE,"Summary";#N/A,#N/A,FALSE,"Detail";#N/A,#N/A,FALSE,"Team Commit";#N/A,#N/A,FALSE,"Attendance"}</definedName>
    <definedName name="wrn.CAPITAL." localSheetId="1" hidden="1">{#N/A,#N/A,FALSE,"SUMMARY";#N/A,#N/A,FALSE,"TOTAL AF";#N/A,#N/A,FALSE,"May A"}</definedName>
    <definedName name="wrn.CAPITAL." hidden="1">{#N/A,#N/A,FALSE,"SUMMARY";#N/A,#N/A,FALSE,"TOTAL AF";#N/A,#N/A,FALSE,"May A"}</definedName>
    <definedName name="wrn.Cash._.Flow._.only." localSheetId="1" hidden="1">{"print area 10yr cash flow",#N/A,FALSE,"TICA_EC"}</definedName>
    <definedName name="wrn.Cash._.Flow._.only." hidden="1">{"print area 10yr cash flow",#N/A,FALSE,"TICA_EC"}</definedName>
    <definedName name="wrn.CBforms" localSheetId="1" hidden="1">{#N/A,#N/A,FALSE,"EXIT";#N/A,#N/A,FALSE,"Issue";#N/A,#N/A,FALSE,"Summary";#N/A,#N/A,FALSE,"Detail";#N/A,#N/A,FALSE,"Attendance"}</definedName>
    <definedName name="wrn.CBforms" hidden="1">{#N/A,#N/A,FALSE,"EXIT";#N/A,#N/A,FALSE,"Issue";#N/A,#N/A,FALSE,"Summary";#N/A,#N/A,FALSE,"Detail";#N/A,#N/A,FALSE,"Attendance"}</definedName>
    <definedName name="wrn.CDforms." localSheetId="1" hidden="1">{#N/A,#N/A,FALSE,"EXIT";#N/A,#N/A,FALSE,"Issue";#N/A,#N/A,FALSE,"Summary";#N/A,#N/A,FALSE,"Detail";#N/A,#N/A,FALSE,"Attendance"}</definedName>
    <definedName name="wrn.CDforms." hidden="1">{#N/A,#N/A,FALSE,"EXIT";#N/A,#N/A,FALSE,"Issue";#N/A,#N/A,FALSE,"Summary";#N/A,#N/A,FALSE,"Detail";#N/A,#N/A,FALSE,"Attendance"}</definedName>
    <definedName name="wrn.CFR." localSheetId="1" hidden="1">{#N/A,#N/A,FALSE,"Op_Stmt";#N/A,#N/A,FALSE,"Consol_Op_Stmt";#N/A,#N/A,FALSE,"rev_summ";#N/A,#N/A,FALSE,"Unit_Summ";#N/A,#N/A,FALSE,"EBIT_summ";#N/A,#N/A,FALSE,"RONA_NetAssets"}</definedName>
    <definedName name="wrn.CFR." hidden="1">{#N/A,#N/A,FALSE,"Op_Stmt";#N/A,#N/A,FALSE,"Consol_Op_Stmt";#N/A,#N/A,FALSE,"rev_summ";#N/A,#N/A,FALSE,"Unit_Summ";#N/A,#N/A,FALSE,"EBIT_summ";#N/A,#N/A,FALSE,"RONA_NetAssets"}</definedName>
    <definedName name="wrn.CFTRENDS." localSheetId="1" hidden="1">{#N/A,#N/A,FALSE,"OMM III";#N/A,#N/A,FALSE,"1995 PLAN";#N/A,#N/A,FALSE,"1995 TARGET";#N/A,#N/A,FALSE,"1995 ADJUSTED"}</definedName>
    <definedName name="wrn.CFTRENDS." hidden="1">{#N/A,#N/A,FALSE,"OMM III";#N/A,#N/A,FALSE,"1995 PLAN";#N/A,#N/A,FALSE,"1995 TARGET";#N/A,#N/A,FALSE,"1995 ADJUSTED"}</definedName>
    <definedName name="wrn.cftrends2" localSheetId="1" hidden="1">{#N/A,#N/A,FALSE,"OMM III";#N/A,#N/A,FALSE,"1995 PLAN";#N/A,#N/A,FALSE,"1995 TARGET";#N/A,#N/A,FALSE,"1995 ADJUSTED"}</definedName>
    <definedName name="wrn.cftrends2" hidden="1">{#N/A,#N/A,FALSE,"OMM III";#N/A,#N/A,FALSE,"1995 PLAN";#N/A,#N/A,FALSE,"1995 TARGET";#N/A,#N/A,FALSE,"1995 ADJUSTED"}</definedName>
    <definedName name="wrn.change." localSheetId="1" hidden="1">{#N/A,#N/A,FALSE,"Sheet1"}</definedName>
    <definedName name="wrn.change." hidden="1">{#N/A,#N/A,FALSE,"Sheet1"}</definedName>
    <definedName name="wrn.change_request." localSheetId="1" hidden="1">{#N/A,#N/A,FALSE,"Sheet1"}</definedName>
    <definedName name="wrn.change_request." hidden="1">{#N/A,#N/A,FALSE,"Sheet1"}</definedName>
    <definedName name="wrn.CIforms." localSheetId="1" hidden="1">{#N/A,#N/A,FALSE,"EXIT";#N/A,#N/A,FALSE,"Issue";#N/A,#N/A,FALSE,"Summary";#N/A,#N/A,FALSE,"Detail";#N/A,#N/A,FALSE,"Attendance"}</definedName>
    <definedName name="wrn.CIforms." hidden="1">{#N/A,#N/A,FALSE,"EXIT";#N/A,#N/A,FALSE,"Issue";#N/A,#N/A,FALSE,"Summary";#N/A,#N/A,FALSE,"Detail";#N/A,#N/A,FALSE,"Attendance"}</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 localSheetId="1" hidden="1">{#N/A,#N/A,TRUE,"Statements";#N/A,#N/A,TRUE,"Capital";#N/A,#N/A,TRUE,"Manpower";#N/A,#N/A,TRUE,"Sheet1";#N/A,#N/A,TRUE,"HISTORIC";#N/A,#N/A,TRUE,"Barbados"}</definedName>
    <definedName name="wrn.Complete." hidden="1">{#N/A,#N/A,TRUE,"Statements";#N/A,#N/A,TRUE,"Capital";#N/A,#N/A,TRUE,"Manpower";#N/A,#N/A,TRUE,"Sheet1";#N/A,#N/A,TRUE,"HISTORIC";#N/A,#N/A,TRUE,"Barbados"}</definedName>
    <definedName name="wrn.Complete._.Budget." localSheetId="1"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Print._.Out." localSheetId="1"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Print._.Out."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nsol._.FS." localSheetId="1" hidden="1">{#N/A,#N/A,FALSE,"BalSheet 0899";#N/A,#N/A,FALSE,"ytdpl899";#N/A,#N/A,FALSE,"Aug PL";#N/A,#N/A,FALSE,"Minority Int";#N/A,#N/A,FALSE,"Equity Roll Forward";#N/A,#N/A,FALSE,"Book Equity Test"}</definedName>
    <definedName name="wrn.Consol._.FS." hidden="1">{#N/A,#N/A,FALSE,"BalSheet 0899";#N/A,#N/A,FALSE,"ytdpl899";#N/A,#N/A,FALSE,"Aug PL";#N/A,#N/A,FALSE,"Minority Int";#N/A,#N/A,FALSE,"Equity Roll Forward";#N/A,#N/A,FALSE,"Book Equity Test"}</definedName>
    <definedName name="wrn.crsdata." localSheetId="1" hidden="1">{#N/A,#N/A,TRUE,"   RC-B   ";#N/A,#N/A,TRUE,"   RC-I   ";#N/A,#N/A,TRUE,"  RC-N.1  ";#N/A,#N/A,TRUE,"   RC-N.2"}</definedName>
    <definedName name="wrn.crsdata." hidden="1">{#N/A,#N/A,TRUE,"   RC-B   ";#N/A,#N/A,TRUE,"   RC-I   ";#N/A,#N/A,TRUE,"  RC-N.1  ";#N/A,#N/A,TRUE,"   RC-N.2"}</definedName>
    <definedName name="wrn.CSLECS." localSheetId="1" hidden="1">{#N/A,#N/A,FALSE,"CSLECS";#N/A,#N/A,FALSE,"CSLECSLRU";#N/A,#N/A,FALSE,"CSLECSDET"}</definedName>
    <definedName name="wrn.CSLECS." hidden="1">{#N/A,#N/A,FALSE,"CSLECS";#N/A,#N/A,FALSE,"CSLECSLRU";#N/A,#N/A,FALSE,"CSLECSDET"}</definedName>
    <definedName name="wrn.CSLECS.2" localSheetId="1" hidden="1">{#N/A,#N/A,FALSE,"CSLECS";#N/A,#N/A,FALSE,"CSLECSLRU";#N/A,#N/A,FALSE,"CSLECSDET"}</definedName>
    <definedName name="wrn.CSLECS.2" hidden="1">{#N/A,#N/A,FALSE,"CSLECS";#N/A,#N/A,FALSE,"CSLECSLRU";#N/A,#N/A,FALSE,"CSLECSDET"}</definedName>
    <definedName name="wrn.CURRENT." localSheetId="1" hidden="1">{#N/A,#N/A,FALSE,"CURRENT YEAR"}</definedName>
    <definedName name="wrn.CURRENT." hidden="1">{#N/A,#N/A,FALSE,"CURRENT YEAR"}</definedName>
    <definedName name="wrn.Data._.letters." localSheetId="1"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iagnostics." localSheetId="1"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agnostics."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r." localSheetId="1" hidden="1">{#N/A,#N/A,FALSE,"Dir. Marketing_Summary";#N/A,#N/A,FALSE,"Infolink";#N/A,#N/A,FALSE,"Direct";#N/A,#N/A,FALSE,"Med_Marketing";#N/A,#N/A,FALSE,"Dimac_1";#N/A,#N/A,FALSE,"Dimac_2";#N/A,#N/A,FALSE,"Vantage";#N/A,#N/A,FALSE,"Tomahawk";#N/A,#N/A,FALSE,"BofA";#N/A,#N/A,FALSE,"Epsilon";#N/A,#N/A,FALSE,"Epsilon"}</definedName>
    <definedName name="wrn.dir." hidden="1">{#N/A,#N/A,FALSE,"Dir. Marketing_Summary";#N/A,#N/A,FALSE,"Infolink";#N/A,#N/A,FALSE,"Direct";#N/A,#N/A,FALSE,"Med_Marketing";#N/A,#N/A,FALSE,"Dimac_1";#N/A,#N/A,FALSE,"Dimac_2";#N/A,#N/A,FALSE,"Vantage";#N/A,#N/A,FALSE,"Tomahawk";#N/A,#N/A,FALSE,"BofA";#N/A,#N/A,FALSE,"Epsilon";#N/A,#N/A,FALSE,"Epsilon"}</definedName>
    <definedName name="wrn.DOM." localSheetId="1" hidden="1">{"DOM",#N/A,FALSE,"A8CONTENT"}</definedName>
    <definedName name="wrn.DOM." hidden="1">{"DOM",#N/A,FALSE,"A8CONTENT"}</definedName>
    <definedName name="wrn.don." localSheetId="1" hidden="1">{"page1",#N/A,FALSE,"new worksheet-E";"page2",#N/A,FALSE,"new worksheet-E";"page3",#N/A,FALSE,"new worksheet-E";"page4",#N/A,FALSE,"new worksheet-E";"page5",#N/A,FALSE,"new worksheet-E";"page6",#N/A,FALSE,"new worksheet-E";"page7",#N/A,FALSE,"new worksheet-E"}</definedName>
    <definedName name="wrn.don." hidden="1">{"page1",#N/A,FALSE,"new worksheet-E";"page2",#N/A,FALSE,"new worksheet-E";"page3",#N/A,FALSE,"new worksheet-E";"page4",#N/A,FALSE,"new worksheet-E";"page5",#N/A,FALSE,"new worksheet-E";"page6",#N/A,FALSE,"new worksheet-E";"page7",#N/A,FALSE,"new worksheet-E"}</definedName>
    <definedName name="wrn.ECAFLT." localSheetId="1" hidden="1">{#N/A,#N/A,FALSE,"EC&amp;AFLTPLAN";#N/A,#N/A,FALSE,"EC&amp;AFLT1";#N/A,#N/A,FALSE,"EC&amp;AFLT2";#N/A,#N/A,FALSE,"SUMMARY"}</definedName>
    <definedName name="wrn.ECAFLT." hidden="1">{#N/A,#N/A,FALSE,"EC&amp;AFLTPLAN";#N/A,#N/A,FALSE,"EC&amp;AFLT1";#N/A,#N/A,FALSE,"EC&amp;AFLT2";#N/A,#N/A,FALSE,"SUMMARY"}</definedName>
    <definedName name="wrn.ECS." localSheetId="1" hidden="1">{#N/A,#N/A,FALSE,"ECSPLAN";#N/A,#N/A,FALSE,"ECS1";#N/A,#N/A,FALSE,"ECS2";#N/A,#N/A,FALSE,"SUMMARY"}</definedName>
    <definedName name="wrn.ECS." hidden="1">{#N/A,#N/A,FALSE,"ECSPLAN";#N/A,#N/A,FALSE,"ECS1";#N/A,#N/A,FALSE,"ECS2";#N/A,#N/A,FALSE,"SUMMARY"}</definedName>
    <definedName name="wrn.esl." localSheetId="1" hidden="1">{"Monthly6Q",#N/A,FALSE,"0614ESL"}</definedName>
    <definedName name="wrn.esl." hidden="1">{"Monthly6Q",#N/A,FALSE,"0614ESL"}</definedName>
    <definedName name="wrn.esl._1" localSheetId="1" hidden="1">{"Monthly6Q",#N/A,FALSE,"0614ESL"}</definedName>
    <definedName name="wrn.esl._1" hidden="1">{"Monthly6Q",#N/A,FALSE,"0614ESL"}</definedName>
    <definedName name="wrn.EWO." localSheetId="1" hidden="1">{#N/A,#N/A,FALSE,"EWO Sheet1";#N/A,#N/A,FALSE,"EWO Sheet2";#N/A,#N/A,FALSE,"Financial Worksheet"}</definedName>
    <definedName name="wrn.EWO." hidden="1">{#N/A,#N/A,FALSE,"EWO Sheet1";#N/A,#N/A,FALSE,"EWO Sheet2";#N/A,#N/A,FALSE,"Financial Worksheet"}</definedName>
    <definedName name="wrn.Exec._.Staff._.Working._.Doc." localSheetId="1" hidden="1">{"Base Growth",#N/A,FALSE,"Summary";#N/A,#N/A,FALSE,"Reconcile";#N/A,#N/A,FALSE,"Variable ROA - Max Proj";"Max Proj",#N/A,FALSE,"Summary";#N/A,#N/A,FALSE,"Variable ROA - $98.8 Million";"Stretch",#N/A,FALSE,"Summary"}</definedName>
    <definedName name="wrn.Exec._.Staff._.Working._.Doc." hidden="1">{"Base Growth",#N/A,FALSE,"Summary";#N/A,#N/A,FALSE,"Reconcile";#N/A,#N/A,FALSE,"Variable ROA - Max Proj";"Max Proj",#N/A,FALSE,"Summary";#N/A,#N/A,FALSE,"Variable ROA - $98.8 Million";"Stretch",#N/A,FALSE,"Summary"}</definedName>
    <definedName name="wrn.Executive._.Reports."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PORT." localSheetId="1" hidden="1">{"EXPORT",#N/A,FALSE,"A8CONTENT"}</definedName>
    <definedName name="wrn.EXPORT." hidden="1">{"EXPORT",#N/A,FALSE,"A8CONTENT"}</definedName>
    <definedName name="wrn.FAforms." localSheetId="1" hidden="1">{#N/A,#N/A,FALSE,"EXIT";#N/A,#N/A,FALSE,"Issues";#N/A,#N/A,FALSE,"Summary";#N/A,#N/A,FALSE,"Detail";#N/A,#N/A,FALSE,"Attendance"}</definedName>
    <definedName name="wrn.FAforms." hidden="1">{#N/A,#N/A,FALSE,"EXIT";#N/A,#N/A,FALSE,"Issues";#N/A,#N/A,FALSE,"Summary";#N/A,#N/A,FALSE,"Detail";#N/A,#N/A,FALSE,"Attendance"}</definedName>
    <definedName name="wrn.Fcst._.by._.Mon." localSheetId="1"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Mon._1" localSheetId="1" hidden="1">{"Fcst by Mon Full",#N/A,FALSE,"Tot PalmPalm";"Fcst by Mon Full",#N/A,FALSE,"Tot Device";"Fcst by Mon Full",#N/A,FALSE,"Platform";"Fcst by Mon Full",#N/A,FALSE,"Palm.Net";"Fcst by Mon Full",#N/A,FALSE,"Elim"}</definedName>
    <definedName name="wrn.Fcst._.by._.Mon._1" hidden="1">{"Fcst by Mon Full",#N/A,FALSE,"Tot PalmPalm";"Fcst by Mon Full",#N/A,FALSE,"Tot Device";"Fcst by Mon Full",#N/A,FALSE,"Platform";"Fcst by Mon Full",#N/A,FALSE,"Palm.Net";"Fcst by Mon Full",#N/A,FALSE,"Elim"}</definedName>
    <definedName name="wrn.Fcst._.by._.Qtr." localSheetId="1"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cst._.by._.Qtr._1" localSheetId="1" hidden="1">{"Fcst by Qtr Full",#N/A,FALSE,"Tot PalmPalm";"Fcst by Qtr Full",#N/A,FALSE,"Tot Device";"Fcst by Qtr Full",#N/A,FALSE,"Platform";"Fcst by Qtr Full",#N/A,FALSE,"Palm.Net";"Fcst by Qtr Full",#N/A,FALSE,"Elim"}</definedName>
    <definedName name="wrn.Fcst._.by._.Qtr._1" hidden="1">{"Fcst by Qtr Full",#N/A,FALSE,"Tot PalmPalm";"Fcst by Qtr Full",#N/A,FALSE,"Tot Device";"Fcst by Qtr Full",#N/A,FALSE,"Platform";"Fcst by Qtr Full",#N/A,FALSE,"Palm.Net";"Fcst by Qtr Full",#N/A,FALSE,"Elim"}</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lter._1" localSheetId="1" hidden="1">{#N/A,#N/A,FALSE,"Assump2";#N/A,#N/A,FALSE,"Income2";#N/A,#N/A,FALSE,"Balance2";#N/A,#N/A,FALSE,"DCF Filter";#N/A,#N/A,FALSE,"Trans Assump2";#N/A,#N/A,FALSE,"Combined Income2";#N/A,#N/A,FALSE,"Combined Balance2"}</definedName>
    <definedName name="wrn.Filter._1" hidden="1">{#N/A,#N/A,FALSE,"Assump2";#N/A,#N/A,FALSE,"Income2";#N/A,#N/A,FALSE,"Balance2";#N/A,#N/A,FALSE,"DCF Filter";#N/A,#N/A,FALSE,"Trans Assump2";#N/A,#N/A,FALSE,"Combined Income2";#N/A,#N/A,FALSE,"Combined Balance2"}</definedName>
    <definedName name="wrn.FINANCIAL._.FORECAST." localSheetId="1" hidden="1">{#N/A,#N/A,FALSE,"Hoja10";#N/A,#N/A,FALSE,"Hoja9";#N/A,#N/A,FALSE,"Hoja8";#N/A,#N/A,FALSE,"Hoja7";#N/A,#N/A,FALSE,"Hoja6";#N/A,#N/A,FALSE,"Hoja5";#N/A,#N/A,FALSE,"Hoja4";#N/A,#N/A,FALSE,"Hoja2";#N/A,#N/A,FALSE,"Hoja3";#N/A,#N/A,FALSE,"HOJA1";#N/A,#N/A,FALSE,"CashFlow";#N/A,#N/A,FALSE,"FinStmts"}</definedName>
    <definedName name="wrn.FINANCIAL._.FORECAST." hidden="1">{#N/A,#N/A,FALSE,"Hoja10";#N/A,#N/A,FALSE,"Hoja9";#N/A,#N/A,FALSE,"Hoja8";#N/A,#N/A,FALSE,"Hoja7";#N/A,#N/A,FALSE,"Hoja6";#N/A,#N/A,FALSE,"Hoja5";#N/A,#N/A,FALSE,"Hoja4";#N/A,#N/A,FALSE,"Hoja2";#N/A,#N/A,FALSE,"Hoja3";#N/A,#N/A,FALSE,"HOJA1";#N/A,#N/A,FALSE,"CashFlow";#N/A,#N/A,FALSE,"FinStmts"}</definedName>
    <definedName name="wrn.Financial._.Pkg." localSheetId="1" hidden="1">{#N/A,#N/A,FALSE,"401K";"Goodwill (Financial)",#N/A,FALSE,"GOODWILL"}</definedName>
    <definedName name="wrn.Financial._.Pkg." hidden="1">{#N/A,#N/A,FALSE,"401K";"Goodwill (Financial)",#N/A,FALSE,"GOODWILL"}</definedName>
    <definedName name="wrn.Financials." localSheetId="1"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irst2." localSheetId="1" hidden="1">{#N/A,#N/A,FALSE,"sum-don";#N/A,#N/A,FALSE,"inc-don"}</definedName>
    <definedName name="wrn.first2." hidden="1">{#N/A,#N/A,FALSE,"sum-don";#N/A,#N/A,FALSE,"inc-don"}</definedName>
    <definedName name="wrn.first2._1" localSheetId="1" hidden="1">{#N/A,#N/A,FALSE,"sum-don";#N/A,#N/A,FALSE,"inc-don"}</definedName>
    <definedName name="wrn.first2._1" hidden="1">{#N/A,#N/A,FALSE,"sum-don";#N/A,#N/A,FALSE,"inc-don"}</definedName>
    <definedName name="wrn.first3." localSheetId="1" hidden="1">{#N/A,#N/A,FALSE,"Summary";#N/A,#N/A,FALSE,"proj1";#N/A,#N/A,FALSE,"proj2"}</definedName>
    <definedName name="wrn.first3." hidden="1">{#N/A,#N/A,FALSE,"Summary";#N/A,#N/A,FALSE,"proj1";#N/A,#N/A,FALSE,"proj2"}</definedName>
    <definedName name="wrn.first3._1" localSheetId="1" hidden="1">{#N/A,#N/A,FALSE,"Summary";#N/A,#N/A,FALSE,"proj1";#N/A,#N/A,FALSE,"proj2"}</definedName>
    <definedName name="wrn.first3._1" hidden="1">{#N/A,#N/A,FALSE,"Summary";#N/A,#N/A,FALSE,"proj1";#N/A,#N/A,FALSE,"proj2"}</definedName>
    <definedName name="wrn.first4." localSheetId="1" hidden="1">{#N/A,#N/A,FALSE,"Summary";#N/A,#N/A,FALSE,"proj1";#N/A,#N/A,FALSE,"proj2";#N/A,#N/A,FALSE,"DCF"}</definedName>
    <definedName name="wrn.first4." hidden="1">{#N/A,#N/A,FALSE,"Summary";#N/A,#N/A,FALSE,"proj1";#N/A,#N/A,FALSE,"proj2";#N/A,#N/A,FALSE,"DCF"}</definedName>
    <definedName name="wrn.first4._1" localSheetId="1" hidden="1">{#N/A,#N/A,FALSE,"Summary";#N/A,#N/A,FALSE,"proj1";#N/A,#N/A,FALSE,"proj2";#N/A,#N/A,FALSE,"DCF"}</definedName>
    <definedName name="wrn.first4._1" hidden="1">{#N/A,#N/A,FALSE,"Summary";#N/A,#N/A,FALSE,"proj1";#N/A,#N/A,FALSE,"proj2";#N/A,#N/A,FALSE,"DCF"}</definedName>
    <definedName name="wrn.Five._.Year._.Model."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P._.and._.Var." localSheetId="1" hidden="1">{#N/A,#N/A,FALSE,"FP500-££";#N/A,#N/A,FALSE,"FP500-££ (3)"}</definedName>
    <definedName name="wrn.FP._.and._.Var." hidden="1">{#N/A,#N/A,FALSE,"FP500-££";#N/A,#N/A,FALSE,"FP500-££ (3)"}</definedName>
    <definedName name="wrn.Full._.Budget."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Report." localSheetId="1" hidden="1">{"Assumptions",#N/A,FALSE,"Sheet1";"Main Report",#N/A,FALSE,"Sheet1";"Results",#N/A,FALSE,"Sheet1";"Advances",#N/A,FALSE,"Sheet1"}</definedName>
    <definedName name="wrn.Full._.Report." hidden="1">{"Assumptions",#N/A,FALSE,"Sheet1";"Main Report",#N/A,FALSE,"Sheet1";"Results",#N/A,FALSE,"Sheet1";"Advances",#N/A,FALSE,"Sheet1"}</definedName>
    <definedName name="wrn.GBP._.and._.Dollar._.FP." localSheetId="1" hidden="1">{#N/A,#N/A,FALSE,"FP££-Adjd";#N/A,#N/A,FALSE,"FP500-$$"}</definedName>
    <definedName name="wrn.GBP._.and._.Dollar._.FP." hidden="1">{#N/A,#N/A,FALSE,"FP££-Adjd";#N/A,#N/A,FALSE,"FP500-$$"}</definedName>
    <definedName name="wrn.GBPBSCons." localSheetId="1" hidden="1">{"GBPBSCons",#N/A,FALSE,"Cons"}</definedName>
    <definedName name="wrn.GBPBSCons." hidden="1">{"GBPBSCons",#N/A,FALSE,"Cons"}</definedName>
    <definedName name="wrn.GBPPLCons." localSheetId="1" hidden="1">{"GBPPLCons",#N/A,FALSE,"Cons"}</definedName>
    <definedName name="wrn.GBPPLCons." hidden="1">{"GBPPLCons",#N/A,FALSE,"Cons"}</definedName>
    <definedName name="wrn.GBPPLSumm." localSheetId="1" hidden="1">{"GBPPLSumm",#N/A,FALSE,"Income"}</definedName>
    <definedName name="wrn.GBPPLSumm." hidden="1">{"GBPPLSumm",#N/A,FALSE,"Income"}</definedName>
    <definedName name="wrn.GJ." localSheetId="1" hidden="1">{"GJ",#N/A,FALSE,"JOURNAL"}</definedName>
    <definedName name="wrn.GJ." hidden="1">{"GJ",#N/A,FALSE,"JOURNAL"}</definedName>
    <definedName name="wrn.Graphs." localSheetId="1" hidden="1">{"Frequency Graph",#N/A,FALSE,"Trend";"Loss Cost Graph",#N/A,FALSE,"Trend";"Severity Trend Graph",#N/A,FALSE,"Trend"}</definedName>
    <definedName name="wrn.Graphs." hidden="1">{"Frequency Graph",#N/A,FALSE,"Trend";"Loss Cost Graph",#N/A,FALSE,"Trend";"Severity Trend Graph",#N/A,FALSE,"Trend"}</definedName>
    <definedName name="wrn.Graphs2" localSheetId="1" hidden="1">{"Frequency Graph",#N/A,FALSE,"Trend";"Loss Cost Graph",#N/A,FALSE,"Trend";"Severity Trend Graph",#N/A,FALSE,"Trend"}</definedName>
    <definedName name="wrn.Graphs2" hidden="1">{"Frequency Graph",#N/A,FALSE,"Trend";"Loss Cost Graph",#N/A,FALSE,"Trend";"Severity Trend Graph",#N/A,FALSE,"Trend"}</definedName>
    <definedName name="wrn.Group." localSheetId="1" hidden="1">{#N/A,#N/A,FALSE,"Summary";#N/A,#N/A,FALSE,"Projections";#N/A,#N/A,FALSE,"Debt Schedule";#N/A,#N/A,FALSE,"Mayline Sales Group";#N/A,#N/A,FALSE,"Sales Groups";#N/A,#N/A,FALSE,"Operating Expenses";#N/A,#N/A,FALSE,"Depreciation";#N/A,#N/A,FALSE,"Balance Sheet";#N/A,#N/A,FALSE,"Working Capital";#N/A,#N/A,FALSE,"Addbacks"}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HANDOUT." localSheetId="1" hidden="1">{#N/A,#N/A,FALSE,"MASTER";#N/A,#N/A,FALSE,"Sum 1";#N/A,#N/A,FALSE,"Sum 2";#N/A,#N/A,FALSE,"Tracking";#N/A,#N/A,FALSE,"SI";#N/A,#N/A,FALSE,"NI";#N/A,#N/A,FALSE,"MS";#N/A,#N/A,FALSE,"MP";#N/A,#N/A,FALSE,"PD";#N/A,#N/A,FALSE,"Fin"}</definedName>
    <definedName name="wrn.HANDOUT." hidden="1">{#N/A,#N/A,FALSE,"MASTER";#N/A,#N/A,FALSE,"Sum 1";#N/A,#N/A,FALSE,"Sum 2";#N/A,#N/A,FALSE,"Tracking";#N/A,#N/A,FALSE,"SI";#N/A,#N/A,FALSE,"NI";#N/A,#N/A,FALSE,"MS";#N/A,#N/A,FALSE,"MP";#N/A,#N/A,FALSE,"PD";#N/A,#N/A,FALSE,"Fin"}</definedName>
    <definedName name="wrn.HANDOUT._1" localSheetId="1" hidden="1">{#N/A,#N/A,FALSE,"MASTER";#N/A,#N/A,FALSE,"Sum 1";#N/A,#N/A,FALSE,"Sum 2";#N/A,#N/A,FALSE,"Tracking";#N/A,#N/A,FALSE,"SI";#N/A,#N/A,FALSE,"NI";#N/A,#N/A,FALSE,"MS";#N/A,#N/A,FALSE,"MP";#N/A,#N/A,FALSE,"PD";#N/A,#N/A,FALSE,"Fin"}</definedName>
    <definedName name="wrn.HANDOUT._1" hidden="1">{#N/A,#N/A,FALSE,"MASTER";#N/A,#N/A,FALSE,"Sum 1";#N/A,#N/A,FALSE,"Sum 2";#N/A,#N/A,FALSE,"Tracking";#N/A,#N/A,FALSE,"SI";#N/A,#N/A,FALSE,"NI";#N/A,#N/A,FALSE,"MS";#N/A,#N/A,FALSE,"MP";#N/A,#N/A,FALSE,"PD";#N/A,#N/A,FALSE,"Fin"}</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EAT._1" localSheetId="1" hidden="1">{#N/A,#N/A,FALSE,"Heat";#N/A,#N/A,FALSE,"DCF";#N/A,#N/A,FALSE,"LBO";#N/A,#N/A,FALSE,"A";#N/A,#N/A,FALSE,"C";#N/A,#N/A,FALSE,"impd";#N/A,#N/A,FALSE,"Accr-Dilu"}</definedName>
    <definedName name="wrn.HEAT._1" hidden="1">{#N/A,#N/A,FALSE,"Heat";#N/A,#N/A,FALSE,"DCF";#N/A,#N/A,FALSE,"LBO";#N/A,#N/A,FALSE,"A";#N/A,#N/A,FALSE,"C";#N/A,#N/A,FALSE,"impd";#N/A,#N/A,FALSE,"Accr-Dilu"}</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Hydraulic2._1" localSheetId="1" hidden="1">{#N/A,#N/A,FALSE,"HuscoCombined-Summ";#N/A,#N/A,FALSE,"HuscoCombined-Income";#N/A,#N/A,FALSE,"HuscoCombined-Offering";#N/A,#N/A,FALSE,"Husco-Income";#N/A,#N/A,FALSE,"TargetEngineer";#N/A,#N/A,FALSE,"TargetAcqCalc";#N/A,#N/A,FALSE,"Husco-Acq"}</definedName>
    <definedName name="wrn.Hydraulic2._1" hidden="1">{#N/A,#N/A,FALSE,"HuscoCombined-Summ";#N/A,#N/A,FALSE,"HuscoCombined-Income";#N/A,#N/A,FALSE,"HuscoCombined-Offering";#N/A,#N/A,FALSE,"Husco-Income";#N/A,#N/A,FALSE,"TargetEngineer";#N/A,#N/A,FALSE,"TargetAcqCalc";#N/A,#N/A,FALSE,"Husco-Acq"}</definedName>
    <definedName name="wrn.info." localSheetId="1" hidden="1">{#N/A,#N/A,FALSE,"IT_Summary";#N/A,#N/A,FALSE,"Renaissance";#N/A,#N/A,FALSE,"Intermetrics";#N/A,#N/A,FALSE,"Systems";#N/A,#N/A,FALSE,"IMI";#N/A,#N/A,FALSE,"Landmark";#N/A,#N/A,FALSE,"Rational";#N/A,#N/A,FALSE,"AGS";#N/A,#N/A,FALSE,"GE"}</definedName>
    <definedName name="wrn.info." hidden="1">{#N/A,#N/A,FALSE,"IT_Summary";#N/A,#N/A,FALSE,"Renaissance";#N/A,#N/A,FALSE,"Intermetrics";#N/A,#N/A,FALSE,"Systems";#N/A,#N/A,FALSE,"IMI";#N/A,#N/A,FALSE,"Landmark";#N/A,#N/A,FALSE,"Rational";#N/A,#N/A,FALSE,"AGS";#N/A,#N/A,FALSE,"GE"}</definedName>
    <definedName name="wrn.Input._.and._.Cash._.Flow." localSheetId="1" hidden="1">{"print area 10yr",#N/A,FALSE,"Input";"print area 10yr cash flow",#N/A,FALSE,"TICA_EC"}</definedName>
    <definedName name="wrn.Input._.and._.Cash._.Flow." hidden="1">{"print area 10yr",#N/A,FALSE,"Input";"print area 10yr cash flow",#N/A,FALSE,"TICA_EC"}</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only." localSheetId="1" hidden="1">{"print area 10yr",#N/A,FALSE,"Input"}</definedName>
    <definedName name="wrn.Input._.only." hidden="1">{"print area 10yr",#N/A,FALSE,"Input"}</definedName>
    <definedName name="wrn.Interpolations." localSheetId="1" hidden="1">{"Reported Interpolated Dev Factors",#N/A,FALSE,"Interpolation";"Paid Interpolated Dev Factors",#N/A,FALSE,"Interpolation";"Reported Claim Interpolated Dev Factors",#N/A,FALSE,"Interpolation"}</definedName>
    <definedName name="wrn.Interpolations." hidden="1">{"Reported Interpolated Dev Factors",#N/A,FALSE,"Interpolation";"Paid Interpolated Dev Factors",#N/A,FALSE,"Interpolation";"Reported Claim Interpolated Dev Factors",#N/A,FALSE,"Interpolation"}</definedName>
    <definedName name="wrn.Inv_Summary." localSheetId="1" hidden="1">{"Entire Spreadsheet",#N/A,FALSE,"ACCTLIST";"Invoices",#N/A,FALSE,"ACCTLIST"}</definedName>
    <definedName name="wrn.Inv_Summary." hidden="1">{"Entire Spreadsheet",#N/A,FALSE,"ACCTLIST";"Invoices",#N/A,FALSE,"ACCTLIST"}</definedName>
    <definedName name="wrn.IPC._.Fits." localSheetId="1" hidden="1">{"Reported Loss Inverse Power Curve",#N/A,FALSE,"IPC";"Paid Inverse Power Curve",#N/A,FALSE,"IPC";"Reported Claim Inverse Power Curve",#N/A,FALSE,"IPC"}</definedName>
    <definedName name="wrn.IPC._.Fits." hidden="1">{"Reported Loss Inverse Power Curve",#N/A,FALSE,"IPC";"Paid Inverse Power Curve",#N/A,FALSE,"IPC";"Reported Claim Inverse Power Curve",#N/A,FALSE,"IPC"}</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povalue._1" localSheetId="1" hidden="1">{#N/A,#N/A,FALSE,"puboff";#N/A,#N/A,FALSE,"valuation";#N/A,#N/A,FALSE,"finanalsis";#N/A,#N/A,FALSE,"split";#N/A,#N/A,FALSE,"ownership"}</definedName>
    <definedName name="wrn.ipovalue._1" hidden="1">{#N/A,#N/A,FALSE,"puboff";#N/A,#N/A,FALSE,"valuation";#N/A,#N/A,FALSE,"finanalsis";#N/A,#N/A,FALSE,"split";#N/A,#N/A,FALSE,"ownership"}</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ISCG._.model._1" localSheetId="1" hidden="1">{#N/A,#N/A,FALSE,"Second";#N/A,#N/A,FALSE,"ownership";#N/A,#N/A,FALSE,"Valuation";#N/A,#N/A,FALSE,"Eqiv";#N/A,#N/A,FALSE,"Mults";#N/A,#N/A,FALSE,"ISCG Graphics"}</definedName>
    <definedName name="wrn.ISCG._.model._1" hidden="1">{#N/A,#N/A,FALSE,"Second";#N/A,#N/A,FALSE,"ownership";#N/A,#N/A,FALSE,"Valuation";#N/A,#N/A,FALSE,"Eqiv";#N/A,#N/A,FALSE,"Mults";#N/A,#N/A,FALSE,"ISCG Graphics"}</definedName>
    <definedName name="wrn.ISD." localSheetId="1" hidden="1">{#N/A,#N/A,FALSE,"FOCUSED"}</definedName>
    <definedName name="wrn.ISD." hidden="1">{#N/A,#N/A,FALSE,"FOCUSED"}</definedName>
    <definedName name="wrn.Jim._.S._.Close._.Package." localSheetId="1" hidden="1">{"Blue Book - Qtr vs. SCALE",#N/A,FALSE,"Report_Comparisons";"Blue Book - WD8 Guess",#N/A,FALSE,"Report_Comparisons";"Close Details - Jim S View",#N/A,FALSE,"Report_Comparisons"}</definedName>
    <definedName name="wrn.Jim._.S._.Close._.Package." hidden="1">{"Blue Book - Qtr vs. SCALE",#N/A,FALSE,"Report_Comparisons";"Blue Book - WD8 Guess",#N/A,FALSE,"Report_Comparisons";"Close Details - Jim S View",#N/A,FALSE,"Report_Comparisons"}</definedName>
    <definedName name="wrn.JULY." localSheetId="1" hidden="1">{#N/A,#N/A,FALSE,"WEEK (1)";#N/A,#N/A,FALSE,"WEEK (1)";#N/A,#N/A,FALSE,"WEEK (1)";#N/A,#N/A,FALSE,"WEEK (1)";#N/A,#N/A,FALSE,"WEEK (1)";#N/A,#N/A,FALSE,"WEEK (1)";#N/A,#N/A,FALSE,"WEEK (5)";#N/A,#N/A,FALSE,"WEEK (5)";#N/A,#N/A,FALSE,"WEEK (5)";#N/A,#N/A,FALSE,"JUNE";#N/A,#N/A,FALSE,"JULY"}</definedName>
    <definedName name="wrn.JULY." hidden="1">{#N/A,#N/A,FALSE,"WEEK (1)";#N/A,#N/A,FALSE,"WEEK (1)";#N/A,#N/A,FALSE,"WEEK (1)";#N/A,#N/A,FALSE,"WEEK (1)";#N/A,#N/A,FALSE,"WEEK (1)";#N/A,#N/A,FALSE,"WEEK (1)";#N/A,#N/A,FALSE,"WEEK (5)";#N/A,#N/A,FALSE,"WEEK (5)";#N/A,#N/A,FALSE,"WEEK (5)";#N/A,#N/A,FALSE,"JUNE";#N/A,#N/A,FALSE,"JULY"}</definedName>
    <definedName name="wrn.Jury." localSheetId="1"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JV._.Budget._.Summary." localSheetId="1" hidden="1">{#N/A,#N/A,FALSE,"10yr Plan Inputs";#N/A,#N/A,FALSE,"10yr Plan Results";#N/A,#N/A,FALSE,"JV Cost Splits";#N/A,#N/A,FALSE,"JV Variable Costs";#N/A,#N/A,FALSE,"JV Fixed Costs";#N/A,#N/A,FALSE,"Dow Alt Cost 98";#N/A,#N/A,FALSE,"Case Summary"}</definedName>
    <definedName name="wrn.JV._.Budget._.Summary." hidden="1">{#N/A,#N/A,FALSE,"10yr Plan Inputs";#N/A,#N/A,FALSE,"10yr Plan Results";#N/A,#N/A,FALSE,"JV Cost Splits";#N/A,#N/A,FALSE,"JV Variable Costs";#N/A,#N/A,FALSE,"JV Fixed Costs";#N/A,#N/A,FALSE,"Dow Alt Cost 98";#N/A,#N/A,FALSE,"Case Summary"}</definedName>
    <definedName name="wrn.k" localSheetId="1" hidden="1">{#N/A,#N/A,FALSE,"AD_Purchase";#N/A,#N/A,FALSE,"Credit";#N/A,#N/A,FALSE,"PF Acquisition";#N/A,#N/A,FALSE,"PF Offering"}</definedName>
    <definedName name="wrn.k" hidden="1">{#N/A,#N/A,FALSE,"AD_Purchase";#N/A,#N/A,FALSE,"Credit";#N/A,#N/A,FALSE,"PF Acquisition";#N/A,#N/A,FALSE,"PF Offering"}</definedName>
    <definedName name="wrn.Long._.Report." localSheetId="1"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ine." localSheetId="1" hidden="1">{"Assumptions",#N/A,TRUE,"Assumptions";"Income",#N/A,TRUE,"Income";"Balance",#N/A,TRUE,"Balance"}</definedName>
    <definedName name="wrn.Maine." hidden="1">{"Assumptions",#N/A,TRUE,"Assumptions";"Income",#N/A,TRUE,"Income";"Balance",#N/A,TRUE,"Balance"}</definedName>
    <definedName name="wrn.Maine._1" localSheetId="1" hidden="1">{"Assumptions",#N/A,TRUE,"Assumptions";"Income",#N/A,TRUE,"Income";"Balance",#N/A,TRUE,"Balance"}</definedName>
    <definedName name="wrn.Maine._1" hidden="1">{"Assumptions",#N/A,TRUE,"Assumptions";"Income",#N/A,TRUE,"Income";"Balance",#N/A,TRUE,"Balance"}</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trix." localSheetId="1" hidden="1">{#N/A,#N/A,FALSE,"GRANT";#N/A,#N/A,FALSE,"HAHN";#N/A,#N/A,FALSE,"MEYER";#N/A,#N/A,FALSE,"MISCIAGNA";#N/A,#N/A,FALSE,"ZEMEK";#N/A,#N/A,FALSE,"RAGAP";#N/A,#N/A,FALSE,"MILITARY"}</definedName>
    <definedName name="wrn.matrix." hidden="1">{#N/A,#N/A,FALSE,"GRANT";#N/A,#N/A,FALSE,"HAHN";#N/A,#N/A,FALSE,"MEYER";#N/A,#N/A,FALSE,"MISCIAGNA";#N/A,#N/A,FALSE,"ZEMEK";#N/A,#N/A,FALSE,"RAGAP";#N/A,#N/A,FALSE,"MILITARY"}</definedName>
    <definedName name="wrn.Max._.Proj." localSheetId="1" hidden="1">{"Max Proj",#N/A,FALSE,"Summary";#N/A,#N/A,FALSE,"Reconcile";#N/A,#N/A,FALSE,"Variable ROA - Max Proj";#N/A,#N/A,FALSE,"Variable O.I. - Max Proj"}</definedName>
    <definedName name="wrn.Max._.Proj." hidden="1">{"Max Proj",#N/A,FALSE,"Summary";#N/A,#N/A,FALSE,"Reconcile";#N/A,#N/A,FALSE,"Variable ROA - Max Proj";#N/A,#N/A,FALSE,"Variable O.I. - Max Proj"}</definedName>
    <definedName name="wrn.MEET." localSheetId="1" hidden="1">{"PAIDLOSS",#N/A,FALSE,"PAIDLOSS";"INCLOSS",#N/A,FALSE,"INCLOSS";"pdcts",#N/A,FALSE,"PAIDCTS";"INCCTS",#N/A,FALSE,"INCCTS";"AVGCASE",#N/A,FALSE,"AVG CASE";"SUM",#N/A,FALSE,"SUM STAT";"UNPAID",#N/A,FALSE,"AVG UNPD 2"}</definedName>
    <definedName name="wrn.MEET." hidden="1">{"PAIDLOSS",#N/A,FALSE,"PAIDLOSS";"INCLOSS",#N/A,FALSE,"INCLOSS";"pdcts",#N/A,FALSE,"PAIDCTS";"INCCTS",#N/A,FALSE,"INCCTS";"AVGCASE",#N/A,FALSE,"AVG CASE";"SUM",#N/A,FALSE,"SUM STAT";"UNPAID",#N/A,FALSE,"AVG UNPD 2"}</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_1" localSheetId="1" hidden="1">{#N/A,#N/A,FALSE,"IPO";#N/A,#N/A,FALSE,"DCF";#N/A,#N/A,FALSE,"LBO";#N/A,#N/A,FALSE,"MULT_VAL";#N/A,#N/A,FALSE,"Status Quo";#N/A,#N/A,FALSE,"Recap"}</definedName>
    <definedName name="wrn.merge._1" hidden="1">{#N/A,#N/A,FALSE,"IPO";#N/A,#N/A,FALSE,"DCF";#N/A,#N/A,FALSE,"LBO";#N/A,#N/A,FALSE,"MULT_VAL";#N/A,#N/A,FALSE,"Status Quo";#N/A,#N/A,FALSE,"Recap"}</definedName>
    <definedName name="wrn.merge.1" localSheetId="1" hidden="1">{#N/A,#N/A,FALSE,"IPO";#N/A,#N/A,FALSE,"DCF";#N/A,#N/A,FALSE,"LBO";#N/A,#N/A,FALSE,"MULT_VAL";#N/A,#N/A,FALSE,"Status Quo";#N/A,#N/A,FALSE,"Recap"}</definedName>
    <definedName name="wrn.merge.1" hidden="1">{#N/A,#N/A,FALSE,"IPO";#N/A,#N/A,FALSE,"DCF";#N/A,#N/A,FALSE,"LBO";#N/A,#N/A,FALSE,"MULT_VAL";#N/A,#N/A,FALSE,"Status Quo";#N/A,#N/A,FALSE,"Recap"}</definedName>
    <definedName name="wrn.Methods." localSheetId="1"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ethods."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odel." localSheetId="1" hidden="1">{"page1",#N/A,FALSE,"GIRLBO";"page2",#N/A,FALSE,"GIRLBO";"page3",#N/A,FALSE,"GIRLBO";"page4",#N/A,FALSE,"GIRLBO";"page5",#N/A,FALSE,"GIRLBO"}</definedName>
    <definedName name="wrn.model." hidden="1">{"page1",#N/A,FALSE,"GIRLBO";"page2",#N/A,FALSE,"GIRLBO";"page3",#N/A,FALSE,"GIRLBO";"page4",#N/A,FALSE,"GIRLBO";"page5",#N/A,FALSE,"GIRLBO"}</definedName>
    <definedName name="wrn.model._1" localSheetId="1" hidden="1">{"page1",#N/A,FALSE,"GIRLBO";"page2",#N/A,FALSE,"GIRLBO";"page3",#N/A,FALSE,"GIRLBO";"page4",#N/A,FALSE,"GIRLBO";"page5",#N/A,FALSE,"GIRLBO"}</definedName>
    <definedName name="wrn.model._1" hidden="1">{"page1",#N/A,FALSE,"GIRLBO";"page2",#N/A,FALSE,"GIRLBO";"page3",#N/A,FALSE,"GIRLBO";"page4",#N/A,FALSE,"GIRLBO";"page5",#N/A,FALSE,"GIRLBO"}</definedName>
    <definedName name="wrn.models" localSheetId="1" hidden="1">{#N/A,#N/A,FALSE,"Summary";#N/A,#N/A,FALSE,"Projections";#N/A,#N/A,FALSE,"Mkt Mults";#N/A,#N/A,FALSE,"DCF";#N/A,#N/A,FALSE,"Accr Dil";#N/A,#N/A,FALSE,"PIC LBO";#N/A,#N/A,FALSE,"MULT10_4";#N/A,#N/A,FALSE,"CBI LBO"}</definedName>
    <definedName name="wrn.models" hidden="1">{#N/A,#N/A,FALSE,"Summary";#N/A,#N/A,FALSE,"Projections";#N/A,#N/A,FALSE,"Mkt Mults";#N/A,#N/A,FALSE,"DCF";#N/A,#N/A,FALSE,"Accr Dil";#N/A,#N/A,FALSE,"PIC LBO";#N/A,#N/A,FALSE,"MULT10_4";#N/A,#N/A,FALSE,"CBI LBO"}</definedName>
    <definedName name="wrn.month"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LY." localSheetId="1" hidden="1">{#N/A,#N/A,FALSE,"SUMMARY";#N/A,#N/A,FALSE,"ECS1";#N/A,#N/A,FALSE,"EC&amp;AFLT1";#N/A,#N/A,FALSE,"PROP1";#N/A,#N/A,FALSE,"ytd recon"}</definedName>
    <definedName name="wrn.MONTHLY." hidden="1">{#N/A,#N/A,FALSE,"SUMMARY";#N/A,#N/A,FALSE,"ECS1";#N/A,#N/A,FALSE,"EC&amp;AFLT1";#N/A,#N/A,FALSE,"PROP1";#N/A,#N/A,FALSE,"ytd recon"}</definedName>
    <definedName name="wrn.Monthly._.Data." localSheetId="1" hidden="1">{"1999 by month",#N/A,FALSE,"Total_Company"}</definedName>
    <definedName name="wrn.Monthly._.Data." hidden="1">{"1999 by month",#N/A,FALSE,"Total_Company"}</definedName>
    <definedName name="wrn.Monthly._.Data._1" localSheetId="1" hidden="1">{"1999 by month",#N/A,FALSE,"Total_Company"}</definedName>
    <definedName name="wrn.Monthly._.Data._1" hidden="1">{"1999 by month",#N/A,FALSE,"Total_Company"}</definedName>
    <definedName name="wrn.Monthly._.Details." localSheetId="1" hidden="1">{"TotalMonth",#N/A,FALSE,"5DRoll-up";"TotalMonth",#N/A,FALSE,"546";"TotalMonth",#N/A,FALSE,"547";"TotalMonth",#N/A,FALSE,"551"}</definedName>
    <definedName name="wrn.Monthly._.Details." hidden="1">{"TotalMonth",#N/A,FALSE,"5DRoll-up";"TotalMonth",#N/A,FALSE,"546";"TotalMonth",#N/A,FALSE,"547";"TotalMonth",#N/A,FALSE,"551"}</definedName>
    <definedName name="wrn.Mthly._.Financial." localSheetId="1" hidden="1">{#N/A,#N/A,FALSE,"T_B S_A";#N/A,#N/A,FALSE,"Summary B_S"}</definedName>
    <definedName name="wrn.Mthly._.Financial." hidden="1">{#N/A,#N/A,FALSE,"T_B S_A";#N/A,#N/A,FALSE,"Summary B_S"}</definedName>
    <definedName name="wrn.Munsel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Narrative._.Tables." localSheetId="1" hidden="1">{"Narrative Table - Total",#N/A,FALSE,"Report_Comparisons";"Narrative Table - Unix",#N/A,FALSE,"Report_Comparisons";"Narrative Table - NT",#N/A,FALSE,"Report_Comparisons"}</definedName>
    <definedName name="wrn.Narrative._.Tables." hidden="1">{"Narrative Table - Total",#N/A,FALSE,"Report_Comparisons";"Narrative Table - Unix",#N/A,FALSE,"Report_Comparisons";"Narrative Table - NT",#N/A,FALSE,"Report_Comparisons"}</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_1" hidden="1">{#N/A,#N/A,FALSE,"II.General ";#N/A,#N/A,FALSE,"III.Plan Design";#N/A,#N/A,FALSE,"IV.Delivery System";#N/A,#N/A,FALSE,"V.Reimbursement";#N/A,#N/A,FALSE,"VI.Manage-Satisf.";#N/A,#N/A,FALSE,"VII. &amp;VIII. Other";#N/A,#N/A,FALSE,"Appendix 2";#N/A,#N/A,FALSE,"Appendix 3a";#N/A,#N/A,FALSE,"Appendix 3b";#N/A,#N/A,FALSE,"Appendix 3b(cont.)"}</definedName>
    <definedName name="wrn.newest." localSheetId="1" hidden="1">{#N/A,#N/A,TRUE,"TS";#N/A,#N/A,TRUE,"Combo";#N/A,#N/A,TRUE,"FAIR";#N/A,#N/A,TRUE,"RBC";#N/A,#N/A,TRUE,"xxxx"}</definedName>
    <definedName name="wrn.newest." hidden="1">{#N/A,#N/A,TRUE,"TS";#N/A,#N/A,TRUE,"Combo";#N/A,#N/A,TRUE,"FAIR";#N/A,#N/A,TRUE,"RBC";#N/A,#N/A,TRUE,"xxxx"}</definedName>
    <definedName name="wrn.newest._1" localSheetId="1" hidden="1">{#N/A,#N/A,TRUE,"TS";#N/A,#N/A,TRUE,"Combo";#N/A,#N/A,TRUE,"FAIR";#N/A,#N/A,TRUE,"RBC";#N/A,#N/A,TRUE,"xxxx"}</definedName>
    <definedName name="wrn.newest._1" hidden="1">{#N/A,#N/A,TRUE,"TS";#N/A,#N/A,TRUE,"Combo";#N/A,#N/A,TRUE,"FAIR";#N/A,#N/A,TRUE,"RBC";#N/A,#N/A,TRUE,"xxxx"}</definedName>
    <definedName name="wrn.Olk._.by._.Qtr." localSheetId="1"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Olk._.by._.Qtr._1" localSheetId="1" hidden="1">{"Olk by Qtr Full",#N/A,FALSE,"Tot PalmPalm";"Olk by Qtr Full",#N/A,FALSE,"Tot Device";"Olk by Qtr Full",#N/A,FALSE,"Platform";"Olk by Qtr Full",#N/A,FALSE,"Palm.Net";"Olk by Qtr Full",#N/A,FALSE,"Elim"}</definedName>
    <definedName name="wrn.Olk._.by._.Qtr._1" hidden="1">{"Olk by Qtr Full",#N/A,FALSE,"Tot PalmPalm";"Olk by Qtr Full",#N/A,FALSE,"Tot Device";"Olk by Qtr Full",#N/A,FALSE,"Platform";"Olk by Qtr Full",#N/A,FALSE,"Palm.Net";"Olk by Qtr Full",#N/A,FALSE,"Elim"}</definedName>
    <definedName name="wrn.OPC." localSheetId="1" hidden="1">{#N/A,#N/A,FALSE,"Duran"}</definedName>
    <definedName name="wrn.OPC." hidden="1">{#N/A,#N/A,FALSE,"Duran"}</definedName>
    <definedName name="wrn.Operating._.Expenses._.Only." localSheetId="1" hidden="1">{"title",#N/A,TRUE,"Summary Budget";"Operating Expenses",#N/A,TRUE,"Summary Budget"}</definedName>
    <definedName name="wrn.Operating._.Expenses._.Only." hidden="1">{"title",#N/A,TRUE,"Summary Budget";"Operating Expenses",#N/A,TRUE,"Summary Budget"}</definedName>
    <definedName name="wrn.Operating._.Expenses._.Only._1" localSheetId="1" hidden="1">{"title",#N/A,TRUE,"Summary Budget";"Operating Expenses",#N/A,TRUE,"Summary Budget"}</definedName>
    <definedName name="wrn.Operating._.Expenses._.Only._1" hidden="1">{"title",#N/A,TRUE,"Summary Budget";"Operating Expenses",#N/A,TRUE,"Summary Budget"}</definedName>
    <definedName name="wrn.PACK." localSheetId="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localSheetId="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age."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ag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forms." localSheetId="1" hidden="1">{#N/A,#N/A,FALSE,"EXIT";#N/A,#N/A,FALSE,"Issues";#N/A,#N/A,FALSE,"Summary";#N/A,#N/A,FALSE,"Detail";#N/A,#N/A,FALSE,"Attendance"}</definedName>
    <definedName name="wrn.PAforms." hidden="1">{#N/A,#N/A,FALSE,"EXIT";#N/A,#N/A,FALSE,"Issues";#N/A,#N/A,FALSE,"Summary";#N/A,#N/A,FALSE,"Detail";#N/A,#N/A,FALSE,"Attendance"}</definedName>
    <definedName name="wrn.Payroll._.Data." localSheetId="1" hidden="1">{"Months",#N/A,FALSE,"546Pay";"Summary",#N/A,FALSE,"546Pay";"Months",#N/A,FALSE,"547Pay";"Summary",#N/A,FALSE,"547Pay";"Months",#N/A,FALSE,"551Pay";"Summary",#N/A,FALSE,"551Pay"}</definedName>
    <definedName name="wrn.Payroll._.Data." hidden="1">{"Months",#N/A,FALSE,"546Pay";"Summary",#N/A,FALSE,"546Pay";"Months",#N/A,FALSE,"547Pay";"Summary",#N/A,FALSE,"547Pay";"Months",#N/A,FALSE,"551Pay";"Summary",#N/A,FALSE,"551Pay"}</definedName>
    <definedName name="wrn.per._.area." localSheetId="1" hidden="1">{#N/A,#N/A,FALSE,"HC Breakdown"}</definedName>
    <definedName name="wrn.per._.area." hidden="1">{#N/A,#N/A,FALSE,"HC Breakdown"}</definedName>
    <definedName name="wrn.Period._.Summary." localSheetId="1" hidden="1">{"Period Total g&amp;A by Line",#N/A,FALSE,"Total G&amp;A by Line";"Period Ops by Line",#N/A,FALSE,"Operations by Line";"Period Admin by Line",#N/A,FALSE,"Administrative by Line";"Period Development by Line",#N/A,FALSE,"Development by Line"}</definedName>
    <definedName name="wrn.Period._.Summary." hidden="1">{"Period Total g&amp;A by Line",#N/A,FALSE,"Total G&amp;A by Line";"Period Ops by Line",#N/A,FALSE,"Operations by Line";"Period Admin by Line",#N/A,FALSE,"Administrative by Line";"Period Development by Line",#N/A,FALSE,"Development by Line"}</definedName>
    <definedName name="wrn.Period._.Summary._1" localSheetId="1" hidden="1">{"Period Total g&amp;A by Line",#N/A,FALSE,"Total G&amp;A by Line";"Period Ops by Line",#N/A,FALSE,"Operations by Line";"Period Admin by Line",#N/A,FALSE,"Administrative by Line";"Period Development by Line",#N/A,FALSE,"Development by Line"}</definedName>
    <definedName name="wrn.Period._.Summary._1" hidden="1">{"Period Total g&amp;A by Line",#N/A,FALSE,"Total G&amp;A by Line";"Period Ops by Line",#N/A,FALSE,"Operations by Line";"Period Admin by Line",#N/A,FALSE,"Administrative by Line";"Period Development by Line",#N/A,FALSE,"Development by Line"}</definedName>
    <definedName name="wrn.PL." localSheetId="1" hidden="1">{"PL",#N/A,FALSE,"TEMPLT3"}</definedName>
    <definedName name="wrn.PL." hidden="1">{"PL",#N/A,FALSE,"TEMPLT3"}</definedName>
    <definedName name="wrn.Plan._.to._.Plan._.01._.02." localSheetId="1" hidden="1">{"Plan to Plan, 2001 &amp; 2002",#N/A,FALSE,"blank"}</definedName>
    <definedName name="wrn.Plan._.to._.Plan._.01._.02." hidden="1">{"Plan to Plan, 2001 &amp; 2002",#N/A,FALSE,"blank"}</definedName>
    <definedName name="wrn.Prelim." localSheetId="1" hidden="1">{#N/A,#N/A,FALSE,"May_TAZ"}</definedName>
    <definedName name="wrn.Prelim." hidden="1">{#N/A,#N/A,FALSE,"May_TAZ"}</definedName>
    <definedName name="wrn.Prelim._1" localSheetId="1" hidden="1">{#N/A,#N/A,FALSE,"May_TAZ"}</definedName>
    <definedName name="wrn.Prelim._1" hidden="1">{#N/A,#N/A,FALSE,"May_TAZ"}</definedName>
    <definedName name="wrn.Prelim._1_1" localSheetId="1" hidden="1">{#N/A,#N/A,FALSE,"May_TAZ"}</definedName>
    <definedName name="wrn.Prelim._1_1" hidden="1">{#N/A,#N/A,FALSE,"May_TAZ"}</definedName>
    <definedName name="wrn.Prelim._2" localSheetId="1" hidden="1">{#N/A,#N/A,FALSE,"May_TAZ"}</definedName>
    <definedName name="wrn.Prelim._2" hidden="1">{#N/A,#N/A,FALSE,"May_TAZ"}</definedName>
    <definedName name="wrn.PRESENTATION."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SLIDES." localSheetId="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localSheetId="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icing._.98." localSheetId="1" hidden="1">{#N/A,#N/A,FALSE,"ww";#N/A,#N/A,FALSE,"usa";#N/A,#N/A,FALSE,"canada";#N/A,#N/A,FALSE,"eu";#N/A,#N/A,FALSE,"cemea";#N/A,#N/A,FALSE,"asia";#N/A,#N/A,FALSE,"la"}</definedName>
    <definedName name="wrn.pricing._.98." hidden="1">{#N/A,#N/A,FALSE,"ww";#N/A,#N/A,FALSE,"usa";#N/A,#N/A,FALSE,"canada";#N/A,#N/A,FALSE,"eu";#N/A,#N/A,FALSE,"cemea";#N/A,#N/A,FALSE,"asia";#N/A,#N/A,FALSE,"la"}</definedName>
    <definedName name="wrn.print." localSheetId="1" hidden="1">{#N/A,#N/A,FALSE,"Japan 2003";#N/A,#N/A,FALSE,"Sheet2"}</definedName>
    <definedName name="wrn.print." hidden="1">{#N/A,#N/A,FALSE,"Japan 2003";#N/A,#N/A,FALSE,"Sheet2"}</definedName>
    <definedName name="wrn.Print._.24." localSheetId="1" hidden="1">{#N/A,#N/A,FALSE,"Index";"Stmts_Qtrs",#N/A,FALSE,"Summary";"Stmts_24 mo",#N/A,FALSE,"Summary";"Summary_24",#N/A,FALSE,"Revenue";"Month_24",#N/A,FALSE,"Engineering";"Month_24",#N/A,FALSE,"Marketing";"Month_24",#N/A,FALSE,"G &amp; A";"Month_24",#N/A,FALSE,"Manufacturing"}</definedName>
    <definedName name="wrn.Print._.24." hidden="1">{#N/A,#N/A,FALSE,"Index";"Stmts_Qtrs",#N/A,FALSE,"Summary";"Stmts_24 mo",#N/A,FALSE,"Summary";"Summary_24",#N/A,FALSE,"Revenue";"Month_24",#N/A,FALSE,"Engineering";"Month_24",#N/A,FALSE,"Marketing";"Month_24",#N/A,FALSE,"G &amp; A";"Month_24",#N/A,FALSE,"Manufacturing"}</definedName>
    <definedName name="wrn.Print._.24._1" localSheetId="1" hidden="1">{#N/A,#N/A,FALSE,"Index";"Stmts_Qtrs",#N/A,FALSE,"Summary";"Stmts_24 mo",#N/A,FALSE,"Summary";"Summary_24",#N/A,FALSE,"Revenue";"Month_24",#N/A,FALSE,"Engineering";"Month_24",#N/A,FALSE,"Marketing";"Month_24",#N/A,FALSE,"G &amp; A";"Month_24",#N/A,FALSE,"Manufacturing"}</definedName>
    <definedName name="wrn.Print._.24._1" hidden="1">{#N/A,#N/A,FALSE,"Index";"Stmts_Qtrs",#N/A,FALSE,"Summary";"Stmts_24 mo",#N/A,FALSE,"Summary";"Summary_24",#N/A,FALSE,"Revenue";"Month_24",#N/A,FALSE,"Engineering";"Month_24",#N/A,FALSE,"Marketing";"Month_24",#N/A,FALSE,"G &amp; A";"Month_24",#N/A,FALSE,"Manufacturing"}</definedName>
    <definedName name="wrn.PRINT._.ALL._.TABS." localSheetId="1" hidden="1">{"TOTAL PLT",#N/A,FALSE,"Total Plt";"STOLL",#N/A,FALSE,"R-Stoll";"VBRAD.P1",#N/A,FALSE,"VB Rads";"VBRAD.P3",#N/A,FALSE,"VB Rads";"VBRAD.P2",#N/A,FALSE,"VB Rads"}</definedName>
    <definedName name="wrn.PRINT._.ALL._.TABS." hidden="1">{"TOTAL PLT",#N/A,FALSE,"Total Plt";"STOLL",#N/A,FALSE,"R-Stoll";"VBRAD.P1",#N/A,FALSE,"VB Rads";"VBRAD.P3",#N/A,FALSE,"VB Rads";"VBRAD.P2",#N/A,FALSE,"VB Rads"}</definedName>
    <definedName name="wrn.Print._.Out._.1." localSheetId="1" hidden="1">{"Five Year",#N/A,FALSE,"Summary (2)";"Month 1 and Years",#N/A,FALSE,"Cash Budget"}</definedName>
    <definedName name="wrn.Print._.Out._.1." hidden="1">{"Five Year",#N/A,FALSE,"Summary (2)";"Month 1 and Years",#N/A,FALSE,"Cash Budget"}</definedName>
    <definedName name="wrn.Print._.Out._.1._1" localSheetId="1" hidden="1">{"Five Year",#N/A,FALSE,"Summary (2)";"Month 1 and Years",#N/A,FALSE,"Cash Budget"}</definedName>
    <definedName name="wrn.Print._.Out._.1._1" hidden="1">{"Five Year",#N/A,FALSE,"Summary (2)";"Month 1 and Years",#N/A,FALSE,"Cash Budget"}</definedName>
    <definedName name="wrn.print._1" localSheetId="1" hidden="1">{#N/A,#N/A,FALSE,"Japan 2003";#N/A,#N/A,FALSE,"Sheet2"}</definedName>
    <definedName name="wrn.print._1" hidden="1">{#N/A,#N/A,FALSE,"Japan 2003";#N/A,#N/A,FALSE,"Sheet2"}</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1"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OJ." localSheetId="1" hidden="1">{"total",#N/A,FALSE,"PROJ2050"}</definedName>
    <definedName name="wrn.PROJ." hidden="1">{"total",#N/A,FALSE,"PROJ2050"}</definedName>
    <definedName name="wrn.PROJECTION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JECTION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P." localSheetId="1" hidden="1">{#N/A,#N/A,FALSE,"PROPPLAN";#N/A,#N/A,FALSE,"PROP1";#N/A,#N/A,FALSE,"PROP2";#N/A,#N/A,FALSE,"SUMMARY"}</definedName>
    <definedName name="wrn.PROP." hidden="1">{#N/A,#N/A,FALSE,"PROPPLAN";#N/A,#N/A,FALSE,"PROP1";#N/A,#N/A,FALSE,"PROP2";#N/A,#N/A,FALSE,"SUMMARY"}</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Pump._1" localSheetId="1" hidden="1">{#N/A,#N/A,FALSE,"Assump";#N/A,#N/A,FALSE,"Income";#N/A,#N/A,FALSE,"Balance";#N/A,#N/A,FALSE,"DCF Pump";#N/A,#N/A,FALSE,"Trans Assump";#N/A,#N/A,FALSE,"Combined Income";#N/A,#N/A,FALSE,"Combined Balance"}</definedName>
    <definedName name="wrn.Pump._1" hidden="1">{#N/A,#N/A,FALSE,"Assump";#N/A,#N/A,FALSE,"Income";#N/A,#N/A,FALSE,"Balance";#N/A,#N/A,FALSE,"DCF Pump";#N/A,#N/A,FALSE,"Trans Assump";#N/A,#N/A,FALSE,"Combined Income";#N/A,#N/A,FALSE,"Combined Balance"}</definedName>
    <definedName name="wrn.QTR._.1._.LOOK." localSheetId="1" hidden="1">{"WSQ1",#N/A,FALSE,"WRK P&amp;L -Qtr";"Q1ECG",#N/A,FALSE,"ECG P&amp;L -Qtr";"SRVQ1",#N/A,FALSE,"Server P&amp;L -Qtr";"Q1OPT",#N/A,FALSE,"Server Options P&amp;L -Qtr";"SOPSQ1",#N/A,FALSE,"SOPs P&amp;L -Qtr"}</definedName>
    <definedName name="wrn.QTR._.1._.LOOK." hidden="1">{"WSQ1",#N/A,FALSE,"WRK P&amp;L -Qtr";"Q1ECG",#N/A,FALSE,"ECG P&amp;L -Qtr";"SRVQ1",#N/A,FALSE,"Server P&amp;L -Qtr";"Q1OPT",#N/A,FALSE,"Server Options P&amp;L -Qtr";"SOPSQ1",#N/A,FALSE,"SOPs P&amp;L -Qtr"}</definedName>
    <definedName name="wrn.Qtr._.Data." localSheetId="1" hidden="1">{"1999 by qtr",#N/A,FALSE,"Total_Company"}</definedName>
    <definedName name="wrn.Qtr._.Data." hidden="1">{"1999 by qtr",#N/A,FALSE,"Total_Company"}</definedName>
    <definedName name="wrn.Qtr._.Data._1" localSheetId="1" hidden="1">{"1999 by qtr",#N/A,FALSE,"Total_Company"}</definedName>
    <definedName name="wrn.Qtr._.Data._1" hidden="1">{"1999 by qtr",#N/A,FALSE,"Total_Company"}</definedName>
    <definedName name="wrn.QUARTERLY."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QUARTERLY."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Rate._.Reports." localSheetId="1"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ecap." localSheetId="1" hidden="1">{"recap",#N/A,FALSE,"1999"}</definedName>
    <definedName name="wrn.recap." hidden="1">{"recap",#N/A,FALSE,"1999"}</definedName>
    <definedName name="wrn.Region._.01v00." localSheetId="1" hidden="1">{#N/A,#N/A,FALSE,"Delphi-S 01v00";#N/A,#N/A,FALSE,"Patch 01v00";#N/A,#N/A,FALSE,"Total US 01v00";#N/A,#N/A,FALSE,"Total M 01v00";#N/A,#N/A,FALSE,"Total SA 01v00";#N/A,#N/A,FALSE,"Total E 01v00";#N/A,#N/A,FALSE,"Total AP 01v00"}</definedName>
    <definedName name="wrn.Region._.01v00." hidden="1">{#N/A,#N/A,FALSE,"Delphi-S 01v00";#N/A,#N/A,FALSE,"Patch 01v00";#N/A,#N/A,FALSE,"Total US 01v00";#N/A,#N/A,FALSE,"Total M 01v00";#N/A,#N/A,FALSE,"Total SA 01v00";#N/A,#N/A,FALSE,"Total E 01v00";#N/A,#N/A,FALSE,"Total AP 01v00"}</definedName>
    <definedName name="wrn.Region._.02v01." localSheetId="1" hidden="1">{#N/A,#N/A,FALSE,"Delphi-S 02v01";#N/A,#N/A,FALSE,"Patch 02v01";#N/A,#N/A,FALSE,"Total US 02v01";#N/A,#N/A,FALSE,"Total M 02v01";#N/A,#N/A,FALSE,"Total SA 02v01";#N/A,#N/A,FALSE,"Total E 02v01";#N/A,#N/A,FALSE,"Total AP 02v01"}</definedName>
    <definedName name="wrn.Region._.02v01." hidden="1">{#N/A,#N/A,FALSE,"Delphi-S 02v01";#N/A,#N/A,FALSE,"Patch 02v01";#N/A,#N/A,FALSE,"Total US 02v01";#N/A,#N/A,FALSE,"Total M 02v01";#N/A,#N/A,FALSE,"Total SA 02v01";#N/A,#N/A,FALSE,"Total E 02v01";#N/A,#N/A,FALSE,"Total AP 02v01"}</definedName>
    <definedName name="wrn.Region._.03v02." localSheetId="1" hidden="1">{#N/A,#N/A,FALSE,"Delphi-S 03v02";#N/A,#N/A,FALSE,"Patch 03v02";#N/A,#N/A,FALSE,"Total US 03v02";#N/A,#N/A,FALSE,"Total M 03v02";#N/A,#N/A,FALSE,"Total SA 03v02";#N/A,#N/A,FALSE,"Total E 03v02";#N/A,#N/A,FALSE,"Total AP 03v02"}</definedName>
    <definedName name="wrn.Region._.03v02." hidden="1">{#N/A,#N/A,FALSE,"Delphi-S 03v02";#N/A,#N/A,FALSE,"Patch 03v02";#N/A,#N/A,FALSE,"Total US 03v02";#N/A,#N/A,FALSE,"Total M 03v02";#N/A,#N/A,FALSE,"Total SA 03v02";#N/A,#N/A,FALSE,"Total E 03v02";#N/A,#N/A,FALSE,"Total AP 03v02"}</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LEVANTSHEETS._1" localSheetId="1" hidden="1">{#N/A,#N/A,FALSE,"AD_Purch";#N/A,#N/A,FALSE,"Projections";#N/A,#N/A,FALSE,"DCF";#N/A,#N/A,FALSE,"Mkt Val"}</definedName>
    <definedName name="wrn.RELEVANTSHEETS._1" hidden="1">{#N/A,#N/A,FALSE,"AD_Purch";#N/A,#N/A,FALSE,"Projections";#N/A,#N/A,FALSE,"DCF";#N/A,#N/A,FALSE,"Mkt Val"}</definedName>
    <definedName name="wrn.Remaining._.Budget._.Detail." localSheetId="1" hidden="1">{"packwork",#N/A,FALSE,"546WORK";"blankwork",#N/A,FALSE,"547WORK";"frngsplit",#N/A,FALSE,"FRINGES";"adminwork",#N/A,FALSE,"551WORK";"frngdetail",#N/A,FALSE,"FRINGES";"muv",#N/A,FALSE,"MUV";"allocpercent",#N/A,FALSE,"ALLOC";"budsum",#N/A,FALSE,"5DBUDSUM";"narrative",#N/A,FALSE,"NARR5D"}</definedName>
    <definedName name="wrn.Remaining._.Budget._.Detail." hidden="1">{"packwork",#N/A,FALSE,"546WORK";"blankwork",#N/A,FALSE,"547WORK";"frngsplit",#N/A,FALSE,"FRINGES";"adminwork",#N/A,FALSE,"551WORK";"frngdetail",#N/A,FALSE,"FRINGES";"muv",#N/A,FALSE,"MUV";"allocpercent",#N/A,FALSE,"ALLOC";"budsum",#N/A,FALSE,"5DBUDSUM";"narrative",#N/A,FALSE,"NARR5D"}</definedName>
    <definedName name="wrn.Rental._.Income." localSheetId="1" hidden="1">{"Title",#N/A,FALSE,"Summary Budget";"Rental Income",#N/A,FALSE,"Summary Budget";"Current Escalations",#N/A,FALSE,"Summary Budget";"Storage Rent",#N/A,FALSE,"Summary Budget";"Parking Rent",#N/A,FALSE,"Summary Budget"}</definedName>
    <definedName name="wrn.Rental._.Income." hidden="1">{"Title",#N/A,FALSE,"Summary Budget";"Rental Income",#N/A,FALSE,"Summary Budget";"Current Escalations",#N/A,FALSE,"Summary Budget";"Storage Rent",#N/A,FALSE,"Summary Budget";"Parking Rent",#N/A,FALSE,"Summary Budget"}</definedName>
    <definedName name="wrn.Rental._.Income._1" localSheetId="1" hidden="1">{"Title",#N/A,FALSE,"Summary Budget";"Rental Income",#N/A,FALSE,"Summary Budget";"Current Escalations",#N/A,FALSE,"Summary Budget";"Storage Rent",#N/A,FALSE,"Summary Budget";"Parking Rent",#N/A,FALSE,"Summary Budget"}</definedName>
    <definedName name="wrn.Rental._.Income._1" hidden="1">{"Title",#N/A,FALSE,"Summary Budget";"Rental Income",#N/A,FALSE,"Summary Budget";"Current Escalations",#N/A,FALSE,"Summary Budget";"Storage Rent",#N/A,FALSE,"Summary Budget";"Parking Rent",#N/A,FALSE,"Summary Budget"}</definedName>
    <definedName name="wrn.report." localSheetId="1" hidden="1">{#N/A,#N/A,FALSE,"Temp Staf_Summary";#N/A,#N/A,FALSE,"ATC Services";#N/A,#N/A,FALSE,"Brannon &amp; Tully";#N/A,#N/A,FALSE,"Debbie";#N/A,#N/A,FALSE,"Alternative";#N/A,#N/A,FALSE,"Mid-States";#N/A,#N/A,FALSE,"United Temp."}</definedName>
    <definedName name="wrn.report." hidden="1">{#N/A,#N/A,FALSE,"Temp Staf_Summary";#N/A,#N/A,FALSE,"ATC Services";#N/A,#N/A,FALSE,"Brannon &amp; Tully";#N/A,#N/A,FALSE,"Debbie";#N/A,#N/A,FALSE,"Alternative";#N/A,#N/A,FALSE,"Mid-States";#N/A,#N/A,FALSE,"United Temp."}</definedName>
    <definedName name="wrn.Report_PR_1." localSheetId="1" hidden="1">{"PR1","pr1",TRUE,"Sch PR-1"}</definedName>
    <definedName name="wrn.Report_PR_1." hidden="1">{"PR1","pr1",TRUE,"Sch PR-1"}</definedName>
    <definedName name="wrn.Reporting._.Package." localSheetId="1" hidden="1">{#N/A,#N/A,TRUE,"FORSIDE";#N/A,#N/A,TRUE,"RESUL-JO";#N/A,#N/A,TRUE,"BAL-JO";#N/A,#N/A,TRUE,"RESUL-JD";#N/A,#N/A,TRUE,"BAL-JD";#N/A,#N/A,TRUE,"RESUL-JP";#N/A,#N/A,TRUE,"BAL-JP";#N/A,#N/A,TRUE,"RESUL-JG";#N/A,#N/A,TRUE,"BAL-JG";#N/A,#N/A,TRUE,"RESUL-SD";#N/A,#N/A,TRUE,"BAL-SC";#N/A,#N/A,TRUE,"RESUL-JC"}</definedName>
    <definedName name="wrn.Reporting._.Package." hidden="1">{#N/A,#N/A,TRUE,"FORSIDE";#N/A,#N/A,TRUE,"RESUL-JO";#N/A,#N/A,TRUE,"BAL-JO";#N/A,#N/A,TRUE,"RESUL-JD";#N/A,#N/A,TRUE,"BAL-JD";#N/A,#N/A,TRUE,"RESUL-JP";#N/A,#N/A,TRUE,"BAL-JP";#N/A,#N/A,TRUE,"RESUL-JG";#N/A,#N/A,TRUE,"BAL-JG";#N/A,#N/A,TRUE,"RESUL-SD";#N/A,#N/A,TRUE,"BAL-SC";#N/A,#N/A,TRUE,"RESUL-JC"}</definedName>
    <definedName name="wrn.Rippert." localSheetId="1"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otables." localSheetId="1" hidden="1">{"MONTHS",#N/A,FALSE,"Finance Deprec";"YEARS",#N/A,FALSE,"Finance Deprec"}</definedName>
    <definedName name="wrn.rotables." hidden="1">{"MONTHS",#N/A,FALSE,"Finance Deprec";"YEARS",#N/A,FALSE,"Finance Deprec"}</definedName>
    <definedName name="wrn.RPT." localSheetId="1"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Run._.Rate._.Report._.in._.Local." localSheetId="1"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Local."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USD." localSheetId="1"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Run._.Rate._.Report._.in._.USD."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SCALE._.Slides._.K." localSheetId="1"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CALE._.Slides._.K."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HIPMENT_PLAN." localSheetId="1" hidden="1">{#N/A,#N/A,FALSE,"F1"}</definedName>
    <definedName name="wrn.SHIPMENT_PLAN." hidden="1">{#N/A,#N/A,FALSE,"F1"}</definedName>
    <definedName name="wrn.Short._.Report." localSheetId="1" hidden="1">{#N/A,#N/A,TRUE,"Cover";#N/A,#N/A,TRUE,"Header (eu)";#N/A,#N/A,TRUE,"Region Charts";#N/A,#N/A,TRUE,"T&amp;O By Region";#N/A,#N/A,TRUE,"AD Report"}</definedName>
    <definedName name="wrn.Short._.Report." hidden="1">{#N/A,#N/A,TRUE,"Cover";#N/A,#N/A,TRUE,"Header (eu)";#N/A,#N/A,TRUE,"Region Charts";#N/A,#N/A,TRUE,"T&amp;O By Region";#N/A,#N/A,TRUE,"AD Report"}</definedName>
    <definedName name="wrn.SLBS." localSheetId="1" hidden="1">{"SLBS",#N/A,FALSE,"S_L"}</definedName>
    <definedName name="wrn.SLBS." hidden="1">{"SLBS",#N/A,FALSE,"S_L"}</definedName>
    <definedName name="wrn.Slides." localSheetId="1" hidden="1">{#N/A,#N/A,FALSE,"Sales";#N/A,#N/A,FALSE,"GM";#N/A,#N/A,FALSE,"COS";#N/A,#N/A,FALSE,"CSL";#N/A,#N/A,FALSE,"TAT";#N/A,#N/A,FALSE,"Overdue Red";#N/A,#N/A,FALSE,"Inventory";#N/A,#N/A,FALSE,"PITO";#N/A,#N/A,FALSE,"Credits";#N/A,#N/A,FALSE,"EH&amp;S";#N/A,#N/A,FALSE,"Aged Units"}</definedName>
    <definedName name="wrn.Slides." hidden="1">{#N/A,#N/A,FALSE,"Sales";#N/A,#N/A,FALSE,"GM";#N/A,#N/A,FALSE,"COS";#N/A,#N/A,FALSE,"CSL";#N/A,#N/A,FALSE,"TAT";#N/A,#N/A,FALSE,"Overdue Red";#N/A,#N/A,FALSE,"Inventory";#N/A,#N/A,FALSE,"PITO";#N/A,#N/A,FALSE,"Credits";#N/A,#N/A,FALSE,"EH&amp;S";#N/A,#N/A,FALSE,"Aged Units"}</definedName>
    <definedName name="wrn.SLPL." localSheetId="1" hidden="1">{"SLPL",#N/A,FALSE,"S_L"}</definedName>
    <definedName name="wrn.SLPL." hidden="1">{"SLPL",#N/A,FALSE,"S_L"}</definedName>
    <definedName name="wrn.Staffing." localSheetId="1" hidden="1">{#N/A,#N/A,FALSE,"Assessment";#N/A,#N/A,FALSE,"Staffing";#N/A,#N/A,FALSE,"Hires";#N/A,#N/A,FALSE,"Assumptions"}</definedName>
    <definedName name="wrn.Staffing." hidden="1">{#N/A,#N/A,FALSE,"Assessment";#N/A,#N/A,FALSE,"Staffing";#N/A,#N/A,FALSE,"Hires";#N/A,#N/A,FALSE,"Assumptions"}</definedName>
    <definedName name="wrn.Staffing._.Inputs." localSheetId="1"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_1" localSheetId="1" hidden="1">{#N/A,#N/A,FALSE,"Assessment";#N/A,#N/A,FALSE,"Staffing";#N/A,#N/A,FALSE,"Hires";#N/A,#N/A,FALSE,"Assumptions"}</definedName>
    <definedName name="wrn.Staffing._1" hidden="1">{#N/A,#N/A,FALSE,"Assessment";#N/A,#N/A,FALSE,"Staffing";#N/A,#N/A,FALSE,"Hires";#N/A,#N/A,FALSE,"Assumptions"}</definedName>
    <definedName name="wrn.Staffing1" localSheetId="1" hidden="1">{#N/A,#N/A,FALSE,"Assessment";#N/A,#N/A,FALSE,"Staffing";#N/A,#N/A,FALSE,"Hires";#N/A,#N/A,FALSE,"Assumptions"}</definedName>
    <definedName name="wrn.Staffing1" hidden="1">{#N/A,#N/A,FALSE,"Assessment";#N/A,#N/A,FALSE,"Staffing";#N/A,#N/A,FALSE,"Hires";#N/A,#N/A,FALSE,"Assumptions"}</definedName>
    <definedName name="wrn.Staffing1_1" localSheetId="1" hidden="1">{#N/A,#N/A,FALSE,"Assessment";#N/A,#N/A,FALSE,"Staffing";#N/A,#N/A,FALSE,"Hires";#N/A,#N/A,FALSE,"Assumptions"}</definedName>
    <definedName name="wrn.Staffing1_1" hidden="1">{#N/A,#N/A,FALSE,"Assessment";#N/A,#N/A,FALSE,"Staffing";#N/A,#N/A,FALSE,"Hires";#N/A,#N/A,FALSE,"Assumptions"}</definedName>
    <definedName name="wrn.Status." localSheetId="1" hidden="1">{"Status",#N/A,FALSE,"Consol";"StatusDetail",#N/A,FALSE,"Consol"}</definedName>
    <definedName name="wrn.Status." hidden="1">{"Status",#N/A,FALSE,"Consol";"StatusDetail",#N/A,FALSE,"Consol"}</definedName>
    <definedName name="wrn.Stretch." localSheetId="1" hidden="1">{"Stretch",#N/A,FALSE,"Summary";#N/A,#N/A,FALSE,"Variable ROA - $98.8 Million";#N/A,#N/A,FALSE,"Variable O.I. - $98.8"}</definedName>
    <definedName name="wrn.Stretch." hidden="1">{"Stretch",#N/A,FALSE,"Summary";#N/A,#N/A,FALSE,"Variable ROA - $98.8 Million";#N/A,#N/A,FALSE,"Variable O.I. - $98.8"}</definedName>
    <definedName name="wrn.summary." localSheetId="1" hidden="1">{"total g&amp;a by line",#N/A,FALSE,"Total G&amp;A by Line";"operations by line",#N/A,FALSE,"Operations by Line";"administrative by line",#N/A,FALSE,"Administrative by Line";"development by line",#N/A,FALSE,"Development by Line"}</definedName>
    <definedName name="wrn.summary." hidden="1">{"total g&amp;a by line",#N/A,FALSE,"Total G&amp;A by Line";"operations by line",#N/A,FALSE,"Operations by Line";"administrative by line",#N/A,FALSE,"Administrative by Line";"development by line",#N/A,FALSE,"Development by Line"}</definedName>
    <definedName name="wrn.summary._1" localSheetId="1" hidden="1">{"total g&amp;a by line",#N/A,FALSE,"Total G&amp;A by Line";"operations by line",#N/A,FALSE,"Operations by Line";"administrative by line",#N/A,FALSE,"Administrative by Line";"development by line",#N/A,FALSE,"Development by Line"}</definedName>
    <definedName name="wrn.summary._1" hidden="1">{"total g&amp;a by line",#N/A,FALSE,"Total G&amp;A by Line";"operations by line",#N/A,FALSE,"Operations by Line";"administrative by line",#N/A,FALSE,"Administrative by Line";"development by line",#N/A,FALSE,"Development by Line"}</definedName>
    <definedName name="wrn.summaryANDbackup." localSheetId="1" hidden="1">{#N/A,#N/A,FALSE,"Prem_Sum";#N/A,#N/A,FALSE,"Prem"}</definedName>
    <definedName name="wrn.summaryANDbackup." hidden="1">{#N/A,#N/A,FALSE,"Prem_Sum";#N/A,#N/A,FALSE,"Prem"}</definedName>
    <definedName name="wrn.Supplemental._.Information." localSheetId="1" hidden="1">{#N/A,#N/A,FALSE,"Assumptions";#N/A,#N/A,FALSE,"DNP Expense Summary";#N/A,#N/A,FALSE,"Sensitivity Analysis"}</definedName>
    <definedName name="wrn.Supplemental._.Information." hidden="1">{#N/A,#N/A,FALSE,"Assumptions";#N/A,#N/A,FALSE,"DNP Expense Summary";#N/A,#N/A,FALSE,"Sensitivity Analysis"}</definedName>
    <definedName name="wrn.tel2." localSheetId="1" hidden="1">{#N/A,#N/A,FALSE,"FS_Summary";#N/A,#N/A,FALSE,"Tel_Summary";#N/A,#N/A,FALSE,"Tomahawk";#N/A,#N/A,FALSE,"Medical Marketing";#N/A,#N/A,FALSE,"DIMAC";#N/A,#N/A,FALSE,"Epsilon";#N/A,#N/A,FALSE,"Direct";#N/A,#N/A,FALSE,"DIMAC(2)"}</definedName>
    <definedName name="wrn.tel2." hidden="1">{#N/A,#N/A,FALSE,"FS_Summary";#N/A,#N/A,FALSE,"Tel_Summary";#N/A,#N/A,FALSE,"Tomahawk";#N/A,#N/A,FALSE,"Medical Marketing";#N/A,#N/A,FALSE,"DIMAC";#N/A,#N/A,FALSE,"Epsilon";#N/A,#N/A,FALSE,"Direct";#N/A,#N/A,FALSE,"DIMAC(2)"}</definedName>
    <definedName name="wrn.TELCO." localSheetId="1" hidden="1">{#N/A,#N/A,FALSE,"TEL Monthly Inc";#N/A,#N/A,FALSE,"TEL REVENUE";#N/A,#N/A,FALSE,"Tel - Manpower";#N/A,#N/A,FALSE,"Tel Sales Support";#N/A,#N/A,FALSE,"SI - TELCO";#N/A,#N/A,FALSE,"Sales - Telco";#N/A,#N/A,FALSE,"Tel - Mktg";#N/A,#N/A,FALSE,"Tel - Mktg"}</definedName>
    <definedName name="wrn.TELCO." hidden="1">{#N/A,#N/A,FALSE,"TEL Monthly Inc";#N/A,#N/A,FALSE,"TEL REVENUE";#N/A,#N/A,FALSE,"Tel - Manpower";#N/A,#N/A,FALSE,"Tel Sales Support";#N/A,#N/A,FALSE,"SI - TELCO";#N/A,#N/A,FALSE,"Sales - Telco";#N/A,#N/A,FALSE,"Tel - Mktg";#N/A,#N/A,FALSE,"Tel - Mktg"}</definedName>
    <definedName name="wrn.telem." localSheetId="1" hidden="1">{#N/A,#N/A,FALSE,"FS_Summary";#N/A,#N/A,FALSE,"Tomahawk";#N/A,#N/A,FALSE,"Medical Marketing";#N/A,#N/A,FALSE,"Epsilon";#N/A,#N/A,FALSE,"DIMAC";#N/A,#N/A,FALSE,"Direct";#N/A,#N/A,FALSE,"DIMAC(2)"}</definedName>
    <definedName name="wrn.telem." hidden="1">{#N/A,#N/A,FALSE,"FS_Summary";#N/A,#N/A,FALSE,"Tomahawk";#N/A,#N/A,FALSE,"Medical Marketing";#N/A,#N/A,FALSE,"Epsilon";#N/A,#N/A,FALSE,"DIMAC";#N/A,#N/A,FALSE,"Direct";#N/A,#N/A,FALSE,"DIMAC(2)"}</definedName>
    <definedName name="wrn.templates." localSheetId="1" hidden="1">{#N/A,#N/A,FALSE,"strt&amp;ecs";#N/A,#N/A,FALSE,"pca";#N/A,#N/A,FALSE,"bldg3";#N/A,#N/A,FALSE,"bldg4"}</definedName>
    <definedName name="wrn.templates." hidden="1">{#N/A,#N/A,FALSE,"strt&amp;ecs";#N/A,#N/A,FALSE,"pca";#N/A,#N/A,FALSE,"bldg3";#N/A,#N/A,FALSE,"bldg4"}</definedName>
    <definedName name="wrn.test." localSheetId="1" hidden="1">{#N/A,#N/A,FALSE,"Brasil";#N/A,#N/A,FALSE,"Brasil"}</definedName>
    <definedName name="wrn.test." hidden="1">{#N/A,#N/A,FALSE,"Brasil";#N/A,#N/A,FALSE,"Brasil"}</definedName>
    <definedName name="wrn.test1." localSheetId="1" hidden="1">{"expltr",#N/A,FALSE,"Expense projects";"explgl",#N/A,FALSE,"Expense projects"}</definedName>
    <definedName name="wrn.test1." hidden="1">{"expltr",#N/A,FALSE,"Expense projects";"explgl",#N/A,FALSE,"Expense projects"}</definedName>
    <definedName name="wrn.test1._1" localSheetId="1" hidden="1">{"expltr",#N/A,FALSE,"Expense projects";"explgl",#N/A,FALSE,"Expense projects"}</definedName>
    <definedName name="wrn.test1._1" hidden="1">{"expltr",#N/A,FALSE,"Expense projects";"explgl",#N/A,FALSE,"Expense projects"}</definedName>
    <definedName name="wrn.test1.Exec" localSheetId="1" hidden="1">{"expltr",#N/A,FALSE,"Expense projects";"explgl",#N/A,FALSE,"Expense projects"}</definedName>
    <definedName name="wrn.test1.Exec" hidden="1">{"expltr",#N/A,FALSE,"Expense projects";"explgl",#N/A,FALSE,"Expense projects"}</definedName>
    <definedName name="wrn.test1.Exec_1" localSheetId="1" hidden="1">{"expltr",#N/A,FALSE,"Expense projects";"explgl",#N/A,FALSE,"Expense projects"}</definedName>
    <definedName name="wrn.test1.Exec_1" hidden="1">{"expltr",#N/A,FALSE,"Expense projects";"explgl",#N/A,FALSE,"Expense projects"}</definedName>
    <definedName name="wrn.test1.OpsSupp" localSheetId="1" hidden="1">{"expltr",#N/A,FALSE,"Expense projects";"explgl",#N/A,FALSE,"Expense projects"}</definedName>
    <definedName name="wrn.test1.OpsSupp" hidden="1">{"expltr",#N/A,FALSE,"Expense projects";"explgl",#N/A,FALSE,"Expense projects"}</definedName>
    <definedName name="wrn.test1.OpsSupp_1" localSheetId="1" hidden="1">{"expltr",#N/A,FALSE,"Expense projects";"explgl",#N/A,FALSE,"Expense projects"}</definedName>
    <definedName name="wrn.test1.OpsSupp_1" hidden="1">{"expltr",#N/A,FALSE,"Expense projects";"explgl",#N/A,FALSE,"Expense projects"}</definedName>
    <definedName name="wrn.test1.OpsSuppVP" localSheetId="1" hidden="1">{"expltr",#N/A,FALSE,"Expense projects";"explgl",#N/A,FALSE,"Expense projects"}</definedName>
    <definedName name="wrn.test1.OpsSuppVP" hidden="1">{"expltr",#N/A,FALSE,"Expense projects";"explgl",#N/A,FALSE,"Expense projects"}</definedName>
    <definedName name="wrn.test1.OpsSuppVP_1" localSheetId="1" hidden="1">{"expltr",#N/A,FALSE,"Expense projects";"explgl",#N/A,FALSE,"Expense projects"}</definedName>
    <definedName name="wrn.test1.OpsSuppVP_1" hidden="1">{"expltr",#N/A,FALSE,"Expense projects";"explgl",#N/A,FALSE,"Expense projects"}</definedName>
    <definedName name="wrn.test2." localSheetId="1" hidden="1">{"expltr",#N/A,FALSE,"Expense projects";"explgl",#N/A,FALSE,"Expense projects"}</definedName>
    <definedName name="wrn.test2." hidden="1">{"expltr",#N/A,FALSE,"Expense projects";"explgl",#N/A,FALSE,"Expense projects"}</definedName>
    <definedName name="wrn.test2._1" localSheetId="1" hidden="1">{"expltr",#N/A,FALSE,"Expense projects";"explgl",#N/A,FALSE,"Expense projects"}</definedName>
    <definedName name="wrn.test2._1" hidden="1">{"expltr",#N/A,FALSE,"Expense projects";"explgl",#N/A,FALSE,"Expense projects"}</definedName>
    <definedName name="wrn.Three._.Years." localSheetId="1" hidden="1">{"Year1996",#N/A,FALSE,"1996-1998 Analyst Models";"Year1997",#N/A,FALSE,"1996-1998 Analyst Models";"Year1998",#N/A,FALSE,"1996-1998 Analyst Models"}</definedName>
    <definedName name="wrn.Three._.Years." hidden="1">{"Year1996",#N/A,FALSE,"1996-1998 Analyst Models";"Year1997",#N/A,FALSE,"1996-1998 Analyst Models";"Year1998",#N/A,FALSE,"1996-1998 Analyst Models"}</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1" localSheetId="1" hidden="1">{#N/A,#N/A,FALSE,"Trans-Sum";#N/A,#N/A,FALSE,"Accr-Dilu2";#N/A,#N/A,FALSE,"Contribution";#N/A,#N/A,FALSE,"Combined";#N/A,#N/A,FALSE,"ASTF";#N/A,#N/A,FALSE,"BRA";#N/A,#N/A,FALSE,"Bra_C";#N/A,#N/A,FALSE,"AcqMults";#N/A,#N/A,FALSE,"CompMults";#N/A,#N/A,FALSE,"DCF";#N/A,#N/A,FALSE,"WACC";#N/A,#N/A,FALSE,"LBO";#N/A,#N/A,FALSE,"Summary";#N/A,#N/A,FALSE,"StructSum"}</definedName>
    <definedName name="wrn.Total._1" hidden="1">{#N/A,#N/A,FALSE,"Trans-Sum";#N/A,#N/A,FALSE,"Accr-Dilu2";#N/A,#N/A,FALSE,"Contribution";#N/A,#N/A,FALSE,"Combined";#N/A,#N/A,FALSE,"ASTF";#N/A,#N/A,FALSE,"BRA";#N/A,#N/A,FALSE,"Bra_C";#N/A,#N/A,FALSE,"AcqMults";#N/A,#N/A,FALSE,"CompMults";#N/A,#N/A,FALSE,"DCF";#N/A,#N/A,FALSE,"WACC";#N/A,#N/A,FALSE,"LBO";#N/A,#N/A,FALSE,"Summary";#N/A,#N/A,FALSE,"StructSum"}</definedName>
    <definedName name="wrn.total2" localSheetId="1" hidden="1">{#N/A,#N/A,FALSE,"plan";#N/A,#N/A,FALSE,"history";#N/A,#N/A,FALSE,"Prodinv";#N/A,#N/A,FALSE,"HISTGRAPH"}</definedName>
    <definedName name="wrn.total2" hidden="1">{#N/A,#N/A,FALSE,"plan";#N/A,#N/A,FALSE,"history";#N/A,#N/A,FALSE,"Prodinv";#N/A,#N/A,FALSE,"HISTGRAPH"}</definedName>
    <definedName name="wrn.TransPrcd_123." localSheetId="1" hidden="1">{#N/A,#N/A,TRUE,"TransPrcd 1";#N/A,#N/A,TRUE,"TransPrcd 2";#N/A,#N/A,TRUE,"TransPrcd 3"}</definedName>
    <definedName name="wrn.TransPrcd_123." hidden="1">{#N/A,#N/A,TRUE,"TransPrcd 1";#N/A,#N/A,TRUE,"TransPrcd 2";#N/A,#N/A,TRUE,"TransPrcd 3"}</definedName>
    <definedName name="wrn.TransPrcd_123._1" localSheetId="1" hidden="1">{#N/A,#N/A,TRUE,"TransPrcd 1";#N/A,#N/A,TRUE,"TransPrcd 2";#N/A,#N/A,TRUE,"TransPrcd 3"}</definedName>
    <definedName name="wrn.TransPrcd_123._1" hidden="1">{#N/A,#N/A,TRUE,"TransPrcd 1";#N/A,#N/A,TRUE,"TransPrcd 2";#N/A,#N/A,TRUE,"TransPrcd 3"}</definedName>
    <definedName name="wrn.Trends." localSheetId="1" hidden="1">{"Frequency Trend Analysis",#N/A,FALSE,"Trend";"Frequency Graph",#N/A,FALSE,"Trend";"Loss Cost Trend Analysis",#N/A,FALSE,"Trend";"Loss Cost Graph",#N/A,FALSE,"Trend";"Severity Trend Analysis",#N/A,FALSE,"Trend";"Severity Trend Graph",#N/A,FALSE,"Trend";"Graphs",#N/A,FALSE,"Trend Methods"}</definedName>
    <definedName name="wrn.Trends." hidden="1">{"Frequency Trend Analysis",#N/A,FALSE,"Trend";"Frequency Graph",#N/A,FALSE,"Trend";"Loss Cost Trend Analysis",#N/A,FALSE,"Trend";"Loss Cost Graph",#N/A,FALSE,"Trend";"Severity Trend Analysis",#N/A,FALSE,"Trend";"Severity Trend Graph",#N/A,FALSE,"Trend";"Graphs",#N/A,FALSE,"Trend Methods"}</definedName>
    <definedName name="wrn.Triangles." localSheetId="1"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Triangles."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USDBSCons." localSheetId="1" hidden="1">{"USDBSCons",#N/A,FALSE,"Cons"}</definedName>
    <definedName name="wrn.USDBSCons." hidden="1">{"USDBSCons",#N/A,FALSE,"Cons"}</definedName>
    <definedName name="wrn.USDPLCons." localSheetId="1" hidden="1">{"USDPLCons",#N/A,FALSE,"Cons"}</definedName>
    <definedName name="wrn.USDPLCons." hidden="1">{"USDPLCons",#N/A,FALSE,"Cons"}</definedName>
    <definedName name="wrn.USDPLSumm." localSheetId="1" hidden="1">{"USDPLSumm",#N/A,FALSE,"Income"}</definedName>
    <definedName name="wrn.USDPLSumm." hidden="1">{"USDPLSumm",#N/A,FALSE,"Income"}</definedName>
    <definedName name="wrn.UTILITIES." localSheetId="1" hidden="1">{#N/A,#N/A,FALSE,"UTIL Monthly Inc ";#N/A,#N/A,FALSE,"Capital";#N/A,#N/A,FALSE,"UTIL REVENUE";#N/A,#N/A,FALSE,"RM REVENUE";#N/A,#N/A,FALSE,"Manpower";#N/A,#N/A,FALSE,"SI - UTIL";#N/A,#N/A,FALSE,"Sales - Utili"}</definedName>
    <definedName name="wrn.UTILITIES." hidden="1">{#N/A,#N/A,FALSE,"UTIL Monthly Inc ";#N/A,#N/A,FALSE,"Capital";#N/A,#N/A,FALSE,"UTIL REVENUE";#N/A,#N/A,FALSE,"RM REVENUE";#N/A,#N/A,FALSE,"Manpower";#N/A,#N/A,FALSE,"SI - UTIL";#N/A,#N/A,FALSE,"Sales - Utili"}</definedName>
    <definedName name="wrn.VALUATION." localSheetId="1" hidden="1">{#N/A,#N/A,FALSE,"Pooling";#N/A,#N/A,FALSE,"income";#N/A,#N/A,FALSE,"valuation"}</definedName>
    <definedName name="wrn.VALUATION." hidden="1">{#N/A,#N/A,FALSE,"Pooling";#N/A,#N/A,FALSE,"income";#N/A,#N/A,FALSE,"valuation"}</definedName>
    <definedName name="wrn.VALUATION._1" localSheetId="1" hidden="1">{#N/A,#N/A,FALSE,"Pooling";#N/A,#N/A,FALSE,"income";#N/A,#N/A,FALSE,"valuation"}</definedName>
    <definedName name="wrn.VALUATION._1" hidden="1">{#N/A,#N/A,FALSE,"Pooling";#N/A,#N/A,FALSE,"income";#N/A,#N/A,FALSE,"valuation"}</definedName>
    <definedName name="wrn.WATERTOWN._.BUDGET." localSheetId="1" hidden="1">{#N/A,#N/A,TRUE,"Inc. St.";#N/A,#N/A,TRUE,"SalesLabor";#N/A,#N/A,TRUE,"Labor";#N/A,#N/A,TRUE,"TEMP.";#N/A,#N/A,TRUE,"Manuf.";#N/A,#N/A,TRUE,"Repairs";#N/A,#N/A,TRUE,"G&amp;A";#N/A,#N/A,TRUE,"Inv.";#N/A,#N/A,TRUE,"Cap.X";#N/A,#N/A,TRUE,"Leases"}</definedName>
    <definedName name="wrn.WATERTOWN._.BUDGET." hidden="1">{#N/A,#N/A,TRUE,"Inc. St.";#N/A,#N/A,TRUE,"SalesLabor";#N/A,#N/A,TRUE,"Labor";#N/A,#N/A,TRUE,"TEMP.";#N/A,#N/A,TRUE,"Manuf.";#N/A,#N/A,TRUE,"Repairs";#N/A,#N/A,TRUE,"G&amp;A";#N/A,#N/A,TRUE,"Inv.";#N/A,#N/A,TRUE,"Cap.X";#N/A,#N/A,TRUE,"Leases"}</definedName>
    <definedName name="wrn.WCTRNDS." localSheetId="1" hidden="1">{#N/A,#N/A,FALSE,"WC OMM III";#N/A,#N/A,FALSE,"WC 1995 PLAN";#N/A,#N/A,FALSE,"WC 1995 ADJUSTED"}</definedName>
    <definedName name="wrn.WCTRNDS." hidden="1">{#N/A,#N/A,FALSE,"WC OMM III";#N/A,#N/A,FALSE,"WC 1995 PLAN";#N/A,#N/A,FALSE,"WC 1995 ADJUSTED"}</definedName>
    <definedName name="wrn.WEEK3." localSheetId="1" hidden="1">{#N/A,#N/A,FALSE,"WEEK (2)"}</definedName>
    <definedName name="wrn.WEEK3." hidden="1">{#N/A,#N/A,FALSE,"WEEK (2)"}</definedName>
    <definedName name="wrn.week4" localSheetId="1" hidden="1">{#N/A,#N/A,FALSE,"WEEK (2)"}</definedName>
    <definedName name="wrn.week4" hidden="1">{#N/A,#N/A,FALSE,"WEEK (2)"}</definedName>
    <definedName name="wrn.WEEKLY." localSheetId="1" hidden="1">{#N/A,#N/A,FALSE,"WEEK (1)";#N/A,#N/A,FALSE,"WEEK (2)";#N/A,#N/A,FALSE,"WEEK (3)";#N/A,#N/A,FALSE,"WEEK (4)";#N/A,#N/A,FALSE,"WEEK (5)"}</definedName>
    <definedName name="wrn.WEEKLY." hidden="1">{#N/A,#N/A,FALSE,"WEEK (1)";#N/A,#N/A,FALSE,"WEEK (2)";#N/A,#N/A,FALSE,"WEEK (3)";#N/A,#N/A,FALSE,"WEEK (4)";#N/A,#N/A,FALSE,"WEEK (5)"}</definedName>
    <definedName name="wrn.Western._.Metal." localSheetId="1" hidden="1">{#N/A,#N/A,FALSE,"Western";#N/A,#N/A,FALSE,"Inc. St.";#N/A,#N/A,FALSE,"Hist.";#N/A,#N/A,FALSE,"SalesLabor";#N/A,#N/A,FALSE,"Labor";#N/A,#N/A,FALSE,"Manuf.";#N/A,#N/A,FALSE,"Repairs";#N/A,#N/A,FALSE,"G&amp;A";#N/A,#N/A,FALSE,"Inv.";#N/A,#N/A,FALSE,"Cap. X"}</definedName>
    <definedName name="wrn.Western._.Metal." hidden="1">{#N/A,#N/A,FALSE,"Western";#N/A,#N/A,FALSE,"Inc. St.";#N/A,#N/A,FALSE,"Hist.";#N/A,#N/A,FALSE,"SalesLabor";#N/A,#N/A,FALSE,"Labor";#N/A,#N/A,FALSE,"Manuf.";#N/A,#N/A,FALSE,"Repairs";#N/A,#N/A,FALSE,"G&amp;A";#N/A,#N/A,FALSE,"Inv.";#N/A,#N/A,FALSE,"Cap. X"}</definedName>
    <definedName name="wrn.wicor." localSheetId="1" hidden="1">{#N/A,#N/A,FALSE,"FACTSHEETS";#N/A,#N/A,FALSE,"pump";#N/A,#N/A,FALSE,"filter"}</definedName>
    <definedName name="wrn.wicor." hidden="1">{#N/A,#N/A,FALSE,"FACTSHEETS";#N/A,#N/A,FALSE,"pump";#N/A,#N/A,FALSE,"filter"}</definedName>
    <definedName name="wrn.wicor._1" localSheetId="1" hidden="1">{#N/A,#N/A,FALSE,"FACTSHEETS";#N/A,#N/A,FALSE,"pump";#N/A,#N/A,FALSE,"filter"}</definedName>
    <definedName name="wrn.wicor._1" hidden="1">{#N/A,#N/A,FALSE,"FACTSHEETS";#N/A,#N/A,FALSE,"pump";#N/A,#N/A,FALSE,"filter"}</definedName>
    <definedName name="wrn.Year._.to._.Year._.Comparisons." localSheetId="1" hidden="1">{"Year to Year Comparisons",#N/A,FALSE,"blank"}</definedName>
    <definedName name="wrn.Year._.to._.Year._.Comparisons." hidden="1">{"Year to Year Comparisons",#N/A,FALSE,"blank"}</definedName>
    <definedName name="wrn.신규dep._.full._.set." localSheetId="1"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이사님." localSheetId="1" hidden="1">{#N/A,#N/A,TRUE,"이사님";#N/A,#N/A,TRUE,"이사님"}</definedName>
    <definedName name="wrn.이사님." hidden="1">{#N/A,#N/A,TRUE,"이사님";#N/A,#N/A,TRUE,"이사님"}</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localSheetId="1" hidden="1">{#N/A,#N/A,FALSE,"단축1";#N/A,#N/A,FALSE,"단축2";#N/A,#N/A,FALSE,"단축3";#N/A,#N/A,FALSE,"장축";#N/A,#N/A,FALSE,"4WD"}</definedName>
    <definedName name="wrn.전부인쇄." hidden="1">{#N/A,#N/A,FALSE,"단축1";#N/A,#N/A,FALSE,"단축2";#N/A,#N/A,FALSE,"단축3";#N/A,#N/A,FALSE,"장축";#N/A,#N/A,FALSE,"4WD"}</definedName>
    <definedName name="wrn.주간._.보고." localSheetId="1" hidden="1">{#N/A,#N/A,TRUE,"일정"}</definedName>
    <definedName name="wrn.주간._.보고." hidden="1">{#N/A,#N/A,TRUE,"일정"}</definedName>
    <definedName name="wrn1.crsdata" localSheetId="1" hidden="1">{#N/A,#N/A,TRUE,"   RC-B   ";#N/A,#N/A,TRUE,"   RC-I   ";#N/A,#N/A,TRUE,"  RC-N.1  ";#N/A,#N/A,TRUE,"   RC-N.2"}</definedName>
    <definedName name="wrn1.crsdata" hidden="1">{#N/A,#N/A,TRUE,"   RC-B   ";#N/A,#N/A,TRUE,"   RC-I   ";#N/A,#N/A,TRUE,"  RC-N.1  ";#N/A,#N/A,TRUE,"   RC-N.2"}</definedName>
    <definedName name="wrna" localSheetId="1" hidden="1">{#N/A,#N/A,FALSE,"EXIT";#N/A,#N/A,FALSE,"Issues";#N/A,#N/A,FALSE,"Summary";#N/A,#N/A,FALSE,"Detail";#N/A,#N/A,FALSE,"Team Commit";#N/A,#N/A,FALSE,"Attendance"}</definedName>
    <definedName name="wrna" hidden="1">{#N/A,#N/A,FALSE,"EXIT";#N/A,#N/A,FALSE,"Issues";#N/A,#N/A,FALSE,"Summary";#N/A,#N/A,FALSE,"Detail";#N/A,#N/A,FALSE,"Team Commit";#N/A,#N/A,FALSE,"Attendance"}</definedName>
    <definedName name="wrnb" localSheetId="1" hidden="1">{#N/A,#N/A,FALSE,"EXIT";#N/A,#N/A,FALSE,"Issue";#N/A,#N/A,FALSE,"Summary";#N/A,#N/A,FALSE,"Detail";#N/A,#N/A,FALSE,"Attendance"}</definedName>
    <definedName name="wrnb" hidden="1">{#N/A,#N/A,FALSE,"EXIT";#N/A,#N/A,FALSE,"Issue";#N/A,#N/A,FALSE,"Summary";#N/A,#N/A,FALSE,"Detail";#N/A,#N/A,FALSE,"Attendance"}</definedName>
    <definedName name="wrnc" localSheetId="1" hidden="1">{#N/A,#N/A,FALSE,"EXIT";#N/A,#N/A,FALSE,"Issue";#N/A,#N/A,FALSE,"Summary";#N/A,#N/A,FALSE,"Detail";#N/A,#N/A,FALSE,"Attendance"}</definedName>
    <definedName name="wrnc" hidden="1">{#N/A,#N/A,FALSE,"EXIT";#N/A,#N/A,FALSE,"Issue";#N/A,#N/A,FALSE,"Summary";#N/A,#N/A,FALSE,"Detail";#N/A,#N/A,FALSE,"Attendance"}</definedName>
    <definedName name="wrnd" localSheetId="1" hidden="1">{#N/A,#N/A,FALSE,"EXIT";#N/A,#N/A,FALSE,"Issues";#N/A,#N/A,FALSE,"Summary";#N/A,#N/A,FALSE,"Detail";#N/A,#N/A,FALSE,"Attendance"}</definedName>
    <definedName name="wrnd" hidden="1">{#N/A,#N/A,FALSE,"EXIT";#N/A,#N/A,FALSE,"Issues";#N/A,#N/A,FALSE,"Summary";#N/A,#N/A,FALSE,"Detail";#N/A,#N/A,FALSE,"Attendance"}</definedName>
    <definedName name="wrs" localSheetId="1" hidden="1">{#N/A,#N/A,FALSE,"Assessment";#N/A,#N/A,FALSE,"Staffing";#N/A,#N/A,FALSE,"Hires";#N/A,#N/A,FALSE,"Assumptions"}</definedName>
    <definedName name="wrs" hidden="1">{#N/A,#N/A,FALSE,"Assessment";#N/A,#N/A,FALSE,"Staffing";#N/A,#N/A,FALSE,"Hires";#N/A,#N/A,FALSE,"Assumptions"}</definedName>
    <definedName name="wrwrw" localSheetId="1" hidden="1">{"WSQ1",#N/A,FALSE,"WRK P&amp;L -Qtr";"Q1ECG",#N/A,FALSE,"ECG P&amp;L -Qtr";"SRVQ1",#N/A,FALSE,"Server P&amp;L -Qtr";"Q1OPT",#N/A,FALSE,"Server Options P&amp;L -Qtr";"SOPSQ1",#N/A,FALSE,"SOPs P&amp;L -Qtr"}</definedName>
    <definedName name="wrwrw" hidden="1">{"WSQ1",#N/A,FALSE,"WRK P&amp;L -Qtr";"Q1ECG",#N/A,FALSE,"ECG P&amp;L -Qtr";"SRVQ1",#N/A,FALSE,"Server P&amp;L -Qtr";"Q1OPT",#N/A,FALSE,"Server Options P&amp;L -Qtr";"SOPSQ1",#N/A,FALSE,"SOPs P&amp;L -Qtr"}</definedName>
    <definedName name="wsw" localSheetId="1" hidden="1">{"'Other IPS'!$A$5","'Other IPS'!$A$4:$K$38"}</definedName>
    <definedName name="wsw" hidden="1">{"'Other IPS'!$A$5","'Other IPS'!$A$4:$K$38"}</definedName>
    <definedName name="ww"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augflsh" localSheetId="1" hidden="1">{"PG1",#N/A,FALSE,"AugFlashTemplate";"PG2",#N/A,FALSE,"AugFlashTemplate"}</definedName>
    <definedName name="ww.augflsh" hidden="1">{"PG1",#N/A,FALSE,"AugFlashTemplate";"PG2",#N/A,FALSE,"AugFlashTemplate"}</definedName>
    <definedName name="wwe" localSheetId="1" hidden="1">{"'Sheet1'!$A$1:$E$287"}</definedName>
    <definedName name="wwe" hidden="1">{"'Sheet1'!$A$1:$E$287"}</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eeeee" localSheetId="1" hidden="1">{"WSQ1",#N/A,FALSE,"WRK P&amp;L -Qtr";"Q1ECG",#N/A,FALSE,"ECG P&amp;L -Qtr";"SRVQ1",#N/A,FALSE,"Server P&amp;L -Qtr";"Q1OPT",#N/A,FALSE,"Server Options P&amp;L -Qtr";"SOPSQ1",#N/A,FALSE,"SOPs P&amp;L -Qtr"}</definedName>
    <definedName name="wwweeeee" hidden="1">{"WSQ1",#N/A,FALSE,"WRK P&amp;L -Qtr";"Q1ECG",#N/A,FALSE,"ECG P&amp;L -Qtr";"SRVQ1",#N/A,FALSE,"Server P&amp;L -Qtr";"Q1OPT",#N/A,FALSE,"Server Options P&amp;L -Qtr";"SOPSQ1",#N/A,FALSE,"SOPs P&amp;L -Qtr"}</definedName>
    <definedName name="wwwwfdafasdf" localSheetId="1" hidden="1">{#N/A,#N/A,FALSE,"BS 8 96 - 95";#N/A,#N/A,FALSE,"BS 8 96 - 96";#N/A,#N/A,FALSE,"BS 8 97 - 96";#N/A,#N/A,FALSE,"BS 8 98 - 97";#N/A,#N/A,FALSE,"BS 8 99 - 98";#N/A,#N/A,FALSE,"BS 8 00 - 99"}</definedName>
    <definedName name="wwwwfdafasdf" hidden="1">{#N/A,#N/A,FALSE,"BS 8 96 - 95";#N/A,#N/A,FALSE,"BS 8 96 - 96";#N/A,#N/A,FALSE,"BS 8 97 - 96";#N/A,#N/A,FALSE,"BS 8 98 - 97";#N/A,#N/A,FALSE,"BS 8 99 - 98";#N/A,#N/A,FALSE,"BS 8 00 - 99"}</definedName>
    <definedName name="wwwwww" localSheetId="1" hidden="1">{0,0,0,0;0,0,0,0;0,0,0,0;0,TRUE,0,0;0,0,0,0;0,0,0,0;0,0,0,0;0,0,0,0;0,0,0,0;0,0,0,0;#N/A,#N/A,FALSE,0;#N/A,#N/A,FALSE,0;#N/A,#N/A,FALSE,0;#N/A,#N/A,FALSE,0;#N/A,#N/A,FALSE,0;#N/A,#N/A,FALSE,0;#N/A,#N/A,FALSE,0;#N/A,#N/A,FALSE,0;#N/A,#N/A,FALSE,0;#N/A,#N/A,FALSE,0}</definedName>
    <definedName name="wwwwww" hidden="1">{0,0,0,0;0,0,0,0;0,0,0,0;0,TRUE,0,0;0,0,0,0;0,0,0,0;0,0,0,0;0,0,0,0;0,0,0,0;0,0,0,0;#N/A,#N/A,FALSE,0;#N/A,#N/A,FALSE,0;#N/A,#N/A,FALSE,0;#N/A,#N/A,FALSE,0;#N/A,#N/A,FALSE,0;#N/A,#N/A,FALSE,0;#N/A,#N/A,FALSE,0;#N/A,#N/A,FALSE,0;#N/A,#N/A,FALSE,0;#N/A,#N/A,FALSE,0}</definedName>
    <definedName name="x" localSheetId="1" hidden="1">{#N/A,#N/A,FALSE,"WEEK (1)";#N/A,#N/A,FALSE,"WEEK (1)";#N/A,#N/A,FALSE,"WEEK (1)";#N/A,#N/A,FALSE,"WEEK (1)";#N/A,#N/A,FALSE,"WEEK (1)";#N/A,#N/A,FALSE,"WEEK (1)";#N/A,#N/A,FALSE,"WEEK (5)";#N/A,#N/A,FALSE,"WEEK (5)";#N/A,#N/A,FALSE,"WEEK (5)";#N/A,#N/A,FALSE,"JUNE";#N/A,#N/A,FALSE,"JULY"}</definedName>
    <definedName name="x" hidden="1">{#N/A,#N/A,FALSE,"WEEK (1)";#N/A,#N/A,FALSE,"WEEK (1)";#N/A,#N/A,FALSE,"WEEK (1)";#N/A,#N/A,FALSE,"WEEK (1)";#N/A,#N/A,FALSE,"WEEK (1)";#N/A,#N/A,FALSE,"WEEK (1)";#N/A,#N/A,FALSE,"WEEK (5)";#N/A,#N/A,FALSE,"WEEK (5)";#N/A,#N/A,FALSE,"WEEK (5)";#N/A,#N/A,FALSE,"JUNE";#N/A,#N/A,FALSE,"JULY"}</definedName>
    <definedName name="x_1" localSheetId="1" hidden="1">{#N/A,#N/A,FALSE,"May_TAZ"}</definedName>
    <definedName name="x_1" hidden="1">{#N/A,#N/A,FALSE,"May_TAZ"}</definedName>
    <definedName name="x_1_1" localSheetId="1" hidden="1">{#N/A,#N/A,FALSE,"May_TAZ"}</definedName>
    <definedName name="x_1_1" hidden="1">{#N/A,#N/A,FALSE,"May_TAZ"}</definedName>
    <definedName name="x_2" localSheetId="1" hidden="1">{#N/A,#N/A,FALSE,"May_TAZ"}</definedName>
    <definedName name="x_2" hidden="1">{#N/A,#N/A,FALSE,"May_TAZ"}</definedName>
    <definedName name="x0" localSheetId="1" hidden="1">{#N/A,#N/A,FALSE,"WC OMM III";#N/A,#N/A,FALSE,"WC 1995 PLAN";#N/A,#N/A,FALSE,"WC 1995 ADJUSTED"}</definedName>
    <definedName name="x0" hidden="1">{#N/A,#N/A,FALSE,"WC OMM III";#N/A,#N/A,FALSE,"WC 1995 PLAN";#N/A,#N/A,FALSE,"WC 1995 ADJUSTED"}</definedName>
    <definedName name="x2x1" localSheetId="1" hidden="1">{#N/A,#N/A,FALSE,"OMM III";#N/A,#N/A,FALSE,"1995 PLAN";#N/A,#N/A,FALSE,"1995 TARGET";#N/A,#N/A,FALSE,"1995 ADJUSTED"}</definedName>
    <definedName name="x2x1" hidden="1">{#N/A,#N/A,FALSE,"OMM III";#N/A,#N/A,FALSE,"1995 PLAN";#N/A,#N/A,FALSE,"1995 TARGET";#N/A,#N/A,FALSE,"1995 ADJUSTED"}</definedName>
    <definedName name="x2x2" localSheetId="1" hidden="1">{#N/A,#N/A,FALSE,"WC OMM III";#N/A,#N/A,FALSE,"WC 1995 PLAN";#N/A,#N/A,FALSE,"WC 1995 ADJUSTED"}</definedName>
    <definedName name="x2x2" hidden="1">{#N/A,#N/A,FALSE,"WC OMM III";#N/A,#N/A,FALSE,"WC 1995 PLAN";#N/A,#N/A,FALSE,"WC 1995 ADJUSTED"}</definedName>
    <definedName name="x2x26" localSheetId="1" hidden="1">{#N/A,#N/A,FALSE,"OMM III";#N/A,#N/A,FALSE,"1995 PLAN";#N/A,#N/A,FALSE,"1995 TARGET";#N/A,#N/A,FALSE,"1995 ADJUSTED"}</definedName>
    <definedName name="x2x26" hidden="1">{#N/A,#N/A,FALSE,"OMM III";#N/A,#N/A,FALSE,"1995 PLAN";#N/A,#N/A,FALSE,"1995 TARGET";#N/A,#N/A,FALSE,"1995 ADJUSTED"}</definedName>
    <definedName name="x2x3" hidden="1">#REF!</definedName>
    <definedName name="x2x4" localSheetId="1" hidden="1">{#N/A,#N/A,FALSE,"OMM III";#N/A,#N/A,FALSE,"1995 PLAN";#N/A,#N/A,FALSE,"1995 TARGET";#N/A,#N/A,FALSE,"1995 ADJUSTED"}</definedName>
    <definedName name="x2x4" hidden="1">{#N/A,#N/A,FALSE,"OMM III";#N/A,#N/A,FALSE,"1995 PLAN";#N/A,#N/A,FALSE,"1995 TARGET";#N/A,#N/A,FALSE,"1995 ADJUSTED"}</definedName>
    <definedName name="x2x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7" hidden="1">#REF!</definedName>
    <definedName name="x2x8" localSheetId="1" hidden="1">{#N/A,#N/A,FALSE,"WEEK (1)";#N/A,#N/A,FALSE,"WEEK (2)";#N/A,#N/A,FALSE,"WEEK (3)";#N/A,#N/A,FALSE,"WEEK (4)";#N/A,#N/A,FALSE,"WEEK (5)"}</definedName>
    <definedName name="x2x8" hidden="1">{#N/A,#N/A,FALSE,"WEEK (1)";#N/A,#N/A,FALSE,"WEEK (2)";#N/A,#N/A,FALSE,"WEEK (3)";#N/A,#N/A,FALSE,"WEEK (4)";#N/A,#N/A,FALSE,"WEEK (5)"}</definedName>
    <definedName name="XCVCbv" localSheetId="1" hidden="1">{#N/A,#N/A,FALSE,"plan";#N/A,#N/A,FALSE,"history";#N/A,#N/A,FALSE,"Prodinv";#N/A,#N/A,FALSE,"HISTGRAPH"}</definedName>
    <definedName name="XCVCbv" hidden="1">{#N/A,#N/A,FALSE,"plan";#N/A,#N/A,FALSE,"history";#N/A,#N/A,FALSE,"Prodinv";#N/A,#N/A,FALSE,"HISTGRAPH"}</definedName>
    <definedName name="xcxzc" localSheetId="1" hidden="1">{#N/A,#N/A,FALSE,"AD_Purchase";#N/A,#N/A,FALSE,"Credit";#N/A,#N/A,FALSE,"PF Acquisition";#N/A,#N/A,FALSE,"PF Offering"}</definedName>
    <definedName name="xcxzc" hidden="1">{#N/A,#N/A,FALSE,"AD_Purchase";#N/A,#N/A,FALSE,"Credit";#N/A,#N/A,FALSE,"PF Acquisition";#N/A,#N/A,FALSE,"PF Offering"}</definedName>
    <definedName name="XDS" localSheetId="1" hidden="1">{#N/A,#N/A,FALSE,"을지 (4)";#N/A,#N/A,FALSE,"을지 (5)";#N/A,#N/A,FALSE,"을지 (6)"}</definedName>
    <definedName name="XDS" hidden="1">{#N/A,#N/A,FALSE,"을지 (4)";#N/A,#N/A,FALSE,"을지 (5)";#N/A,#N/A,FALSE,"을지 (6)"}</definedName>
    <definedName name="xfnbzxcvnv" localSheetId="1" hidden="1">{#N/A,#N/A,FALSE,"plan";#N/A,#N/A,FALSE,"history";#N/A,#N/A,FALSE,"Prodinv";#N/A,#N/A,FALSE,"HISTGRAPH"}</definedName>
    <definedName name="xfnbzxcvnv" hidden="1">{#N/A,#N/A,FALSE,"plan";#N/A,#N/A,FALSE,"history";#N/A,#N/A,FALSE,"Prodinv";#N/A,#N/A,FALSE,"HISTGRAPH"}</definedName>
    <definedName name="XLDW_VER" hidden="1">"Office 2000 2.0 with Query Builder"</definedName>
    <definedName name="xmcmj"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cmj"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vmv" localSheetId="1" hidden="1">{#N/A,#N/A,FALSE,"WC OMM III";#N/A,#N/A,FALSE,"WC 1995 PLAN";#N/A,#N/A,FALSE,"WC 1995 ADJUSTED"}</definedName>
    <definedName name="xmvmv" hidden="1">{#N/A,#N/A,FALSE,"WC OMM III";#N/A,#N/A,FALSE,"WC 1995 PLAN";#N/A,#N/A,FALSE,"WC 1995 ADJUSTED"}</definedName>
    <definedName name="xnbcvba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nbcvba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RefColumnsCount" hidden="1">1</definedName>
    <definedName name="XRefCopyRangeCount" hidden="1">6</definedName>
    <definedName name="XRefPasteRangeCount" hidden="1">6</definedName>
    <definedName name="XS" localSheetId="1" hidden="1">{#N/A,#N/A,FALSE,"을지 (4)";#N/A,#N/A,FALSE,"을지 (5)";#N/A,#N/A,FALSE,"을지 (6)"}</definedName>
    <definedName name="XS" hidden="1">{#N/A,#N/A,FALSE,"을지 (4)";#N/A,#N/A,FALSE,"을지 (5)";#N/A,#N/A,FALSE,"을지 (6)"}</definedName>
    <definedName name="xvbmv"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bmv"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 localSheetId="1" hidden="1">{#N/A,#N/A,FALSE,"BS 16";#N/A,#N/A,FALSE,"BS 16-A";#N/A,#N/A,FALSE,"BS 16-B";#N/A,#N/A,FALSE,"BS 16-C";#N/A,#N/A,FALSE,"NAO BS 16";#N/A,#N/A,FALSE,"Attach A (1998 Targets)"}</definedName>
    <definedName name="xx" hidden="1">{#N/A,#N/A,FALSE,"BS 16";#N/A,#N/A,FALSE,"BS 16-A";#N/A,#N/A,FALSE,"BS 16-B";#N/A,#N/A,FALSE,"BS 16-C";#N/A,#N/A,FALSE,"NAO BS 16";#N/A,#N/A,FALSE,"Attach A (1998 Targets)"}</definedName>
    <definedName name="xxx" localSheetId="1" hidden="1">{#N/A,#N/A,FALSE,"plan";#N/A,#N/A,FALSE,"history";#N/A,#N/A,FALSE,"Prodinv";#N/A,#N/A,FALSE,"HISTGRAPH"}</definedName>
    <definedName name="xxx" hidden="1">{#N/A,#N/A,FALSE,"plan";#N/A,#N/A,FALSE,"history";#N/A,#N/A,FALSE,"Prodinv";#N/A,#N/A,FALSE,"HISTGRAPH"}</definedName>
    <definedName name="XXX_1" localSheetId="1" hidden="1">{"'Form'!$A$2:$J$81"}</definedName>
    <definedName name="XXX_1" hidden="1">{"'Form'!$A$2:$J$81"}</definedName>
    <definedName name="xxx92" localSheetId="1" hidden="1">{#N/A,#N/A,FALSE,"OMM III";#N/A,#N/A,FALSE,"1995 PLAN";#N/A,#N/A,FALSE,"1995 TARGET";#N/A,#N/A,FALSE,"1995 ADJUSTED"}</definedName>
    <definedName name="xxx92" hidden="1">{#N/A,#N/A,FALSE,"OMM III";#N/A,#N/A,FALSE,"1995 PLAN";#N/A,#N/A,FALSE,"1995 TARGET";#N/A,#N/A,FALSE,"1995 ADJUSTED"}</definedName>
    <definedName name="xxx93" localSheetId="1" hidden="1">{#N/A,#N/A,FALSE,"WC OMM III";#N/A,#N/A,FALSE,"WC 1995 PLAN";#N/A,#N/A,FALSE,"WC 1995 ADJUSTED"}</definedName>
    <definedName name="xxx93" hidden="1">{#N/A,#N/A,FALSE,"WC OMM III";#N/A,#N/A,FALSE,"WC 1995 PLAN";#N/A,#N/A,FALSE,"WC 1995 ADJUSTED"}</definedName>
    <definedName name="xxx9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6" localSheetId="1" hidden="1">{#VALUE!,#N/A,FALSE,0;#N/A,#N/A,FALSE,0;#N/A,#N/A,FALSE,0}</definedName>
    <definedName name="xxx96" hidden="1">{#VALUE!,#N/A,FALSE,0;#N/A,#N/A,FALSE,0;#N/A,#N/A,FALSE,0}</definedName>
    <definedName name="xxx97"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7"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8" localSheetId="1" hidden="1">{#N/A,#N/A,FALSE,"OMM III";#N/A,#N/A,FALSE,"1995 PLAN";#N/A,#N/A,FALSE,"1995 TARGET";#N/A,#N/A,FALSE,"1995 ADJUSTED"}</definedName>
    <definedName name="xxx98" hidden="1">{#N/A,#N/A,FALSE,"OMM III";#N/A,#N/A,FALSE,"1995 PLAN";#N/A,#N/A,FALSE,"1995 TARGET";#N/A,#N/A,FALSE,"1995 ADJUSTED"}</definedName>
    <definedName name="xxx99" localSheetId="1" hidden="1">{#N/A,#N/A,FALSE,"plan";#N/A,#N/A,FALSE,"history";#N/A,#N/A,FALSE,"Prodinv";#N/A,#N/A,FALSE,"HISTGRAPH"}</definedName>
    <definedName name="xxx99" hidden="1">{#N/A,#N/A,FALSE,"plan";#N/A,#N/A,FALSE,"history";#N/A,#N/A,FALSE,"Prodinv";#N/A,#N/A,FALSE,"HISTGRAPH"}</definedName>
    <definedName name="xxxx2234x"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2234x"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456788" hidden="1">#REF!</definedName>
    <definedName name="Xxxx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44" localSheetId="1" hidden="1">{#N/A,#N/A,FALSE,"WEEK (2)"}</definedName>
    <definedName name="xxxx5544" hidden="1">{#N/A,#N/A,FALSE,"WEEK (2)"}</definedName>
    <definedName name="xxxx777" localSheetId="1" hidden="1">{0,0,0,0;0,0,0,0;0,0,0,0;TRUE,0,0,0;0,0,0,0;0,0,0,0;0,0,0,0;0,0,147.84,147.84;12,1774.08,0,0;0,0,0,#NULL!;0,0,0,0;0,0,TRUE,0;0,TRUE,TRUE,TRUE;0,0,0,0;0,0,0,0;0,0,0,0;0,0,0,0;0,0,0,0;0,0,0,0;0,0,0,0}</definedName>
    <definedName name="xxxx777" hidden="1">{0,0,0,0;0,0,0,0;0,0,0,0;TRUE,0,0,0;0,0,0,0;0,0,0,0;0,0,0,0;0,0,147.84,147.84;12,1774.08,0,0;0,0,0,#NULL!;0,0,0,0;0,0,TRUE,0;0,TRUE,TRUE,TRUE;0,0,0,0;0,0,0,0;0,0,0,0;0,0,0,0;0,0,0,0;0,0,0,0;0,0,0,0}</definedName>
    <definedName name="xxxx88767"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88767"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0" localSheetId="1" hidden="1">{#N/A,#N/A,FALSE,"Hoja10";#N/A,#N/A,FALSE,"Hoja9";#N/A,#N/A,FALSE,"Hoja8";#N/A,#N/A,FALSE,"Hoja7";#N/A,#N/A,FALSE,"Hoja6";#N/A,#N/A,FALSE,"Hoja5";#N/A,#N/A,FALSE,"Hoja4";#N/A,#N/A,FALSE,"Hoja2";#N/A,#N/A,FALSE,"Hoja3";#N/A,#N/A,FALSE,"HOJA1";#N/A,#N/A,FALSE,"CashFlow";#N/A,#N/A,FALSE,"FinStmts"}</definedName>
    <definedName name="xxxx90" hidden="1">{#N/A,#N/A,FALSE,"Hoja10";#N/A,#N/A,FALSE,"Hoja9";#N/A,#N/A,FALSE,"Hoja8";#N/A,#N/A,FALSE,"Hoja7";#N/A,#N/A,FALSE,"Hoja6";#N/A,#N/A,FALSE,"Hoja5";#N/A,#N/A,FALSE,"Hoja4";#N/A,#N/A,FALSE,"Hoja2";#N/A,#N/A,FALSE,"Hoja3";#N/A,#N/A,FALSE,"HOJA1";#N/A,#N/A,FALSE,"CashFlow";#N/A,#N/A,FALSE,"FinStmts"}</definedName>
    <definedName name="Xxxx9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3" localSheetId="1" hidden="1">{#N/A,#N/A,FALSE,"OMM III";#N/A,#N/A,FALSE,"1995 PLAN";#N/A,#N/A,FALSE,"1995 TARGET";#N/A,#N/A,FALSE,"1995 ADJUSTED"}</definedName>
    <definedName name="xxxx93" hidden="1">{#N/A,#N/A,FALSE,"OMM III";#N/A,#N/A,FALSE,"1995 PLAN";#N/A,#N/A,FALSE,"1995 TARGET";#N/A,#N/A,FALSE,"1995 ADJUSTED"}</definedName>
    <definedName name="xxxx9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5"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5"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7" localSheetId="1" hidden="1">{#N/A,#N/A,FALSE,"WEEK (1)";#N/A,#N/A,FALSE,"WEEK (1)";#N/A,#N/A,FALSE,"WEEK (1)";#N/A,#N/A,FALSE,"WEEK (1)";#N/A,#N/A,FALSE,"WEEK (1)";#N/A,#N/A,FALSE,"WEEK (1)";#N/A,#N/A,FALSE,"WEEK (5)";#N/A,#N/A,FALSE,"WEEK (5)";#N/A,#N/A,FALSE,"WEEK (5)";#N/A,#N/A,FALSE,"JUNE";#N/A,#N/A,FALSE,"JULY"}</definedName>
    <definedName name="xxxx97" hidden="1">{#N/A,#N/A,FALSE,"WEEK (1)";#N/A,#N/A,FALSE,"WEEK (1)";#N/A,#N/A,FALSE,"WEEK (1)";#N/A,#N/A,FALSE,"WEEK (1)";#N/A,#N/A,FALSE,"WEEK (1)";#N/A,#N/A,FALSE,"WEEK (1)";#N/A,#N/A,FALSE,"WEEK (5)";#N/A,#N/A,FALSE,"WEEK (5)";#N/A,#N/A,FALSE,"WEEK (5)";#N/A,#N/A,FALSE,"JUNE";#N/A,#N/A,FALSE,"JULY"}</definedName>
    <definedName name="xxxx9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9"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9"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cs2" localSheetId="1" hidden="1">{#N/A,#N/A,FALSE,"EC&amp;AFLTPLAN";#N/A,#N/A,FALSE,"EC&amp;AFLT1";#N/A,#N/A,FALSE,"EC&amp;AFLT2";#N/A,#N/A,FALSE,"SUMMARY"}</definedName>
    <definedName name="xxxxecs2" hidden="1">{#N/A,#N/A,FALSE,"EC&amp;AFLTPLAN";#N/A,#N/A,FALSE,"EC&amp;AFLT1";#N/A,#N/A,FALSE,"EC&amp;AFLT2";#N/A,#N/A,FALSE,"SUMMARY"}</definedName>
    <definedName name="xxxxed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d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 hidden="1">#REF!</definedName>
    <definedName name="XXXXX1" localSheetId="1" hidden="1">{#N/A,#N/A,FALSE,"plan";#N/A,#N/A,FALSE,"history";#N/A,#N/A,FALSE,"Prodinv";#N/A,#N/A,FALSE,"HISTGRAPH"}</definedName>
    <definedName name="XXXXX1" hidden="1">{#N/A,#N/A,FALSE,"plan";#N/A,#N/A,FALSE,"history";#N/A,#N/A,FALSE,"Prodinv";#N/A,#N/A,FALSE,"HISTGRAPH"}</definedName>
    <definedName name="Xxxxx3" localSheetId="1" hidden="1">{#N/A,#N/A,FALSE,"Hoja10";#N/A,#N/A,FALSE,"Hoja9";#N/A,#N/A,FALSE,"Hoja8";#N/A,#N/A,FALSE,"Hoja7";#N/A,#N/A,FALSE,"Hoja6";#N/A,#N/A,FALSE,"Hoja5";#N/A,#N/A,FALSE,"Hoja4";#N/A,#N/A,FALSE,"Hoja2";#N/A,#N/A,FALSE,"Hoja3";#N/A,#N/A,FALSE,"HOJA1";#N/A,#N/A,FALSE,"CashFlow";#N/A,#N/A,FALSE,"FinStmts"}</definedName>
    <definedName name="Xxxxx3" hidden="1">{#N/A,#N/A,FALSE,"Hoja10";#N/A,#N/A,FALSE,"Hoja9";#N/A,#N/A,FALSE,"Hoja8";#N/A,#N/A,FALSE,"Hoja7";#N/A,#N/A,FALSE,"Hoja6";#N/A,#N/A,FALSE,"Hoja5";#N/A,#N/A,FALSE,"Hoja4";#N/A,#N/A,FALSE,"Hoja2";#N/A,#N/A,FALSE,"Hoja3";#N/A,#N/A,FALSE,"HOJA1";#N/A,#N/A,FALSE,"CashFlow";#N/A,#N/A,FALSE,"FinStmts"}</definedName>
    <definedName name="Xxxxx4" localSheetId="1" hidden="1">{#N/A,#N/A,FALSE,"OMM III";#N/A,#N/A,FALSE,"1995 PLAN";#N/A,#N/A,FALSE,"1995 TARGET";#N/A,#N/A,FALSE,"1995 ADJUSTED"}</definedName>
    <definedName name="Xxxxx4" hidden="1">{#N/A,#N/A,FALSE,"OMM III";#N/A,#N/A,FALSE,"1995 PLAN";#N/A,#N/A,FALSE,"1995 TARGET";#N/A,#N/A,FALSE,"1995 ADJUSTED"}</definedName>
    <definedName name="Xxxxx7" localSheetId="1" hidden="1">{#N/A,#N/A,FALSE,"plan";#N/A,#N/A,FALSE,"history";#N/A,#N/A,FALSE,"Prodinv";#N/A,#N/A,FALSE,"HISTGRAPH"}</definedName>
    <definedName name="Xxxxx7" hidden="1">{#N/A,#N/A,FALSE,"plan";#N/A,#N/A,FALSE,"history";#N/A,#N/A,FALSE,"Prodinv";#N/A,#N/A,FALSE,"HISTGRAPH"}</definedName>
    <definedName name="xxxxx87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87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eeeee" localSheetId="1" hidden="1">{#N/A,#N/A,FALSE,"WC OMM III";#N/A,#N/A,FALSE,"WC 1995 PLAN";#N/A,#N/A,FALSE,"WC 1995 ADJUSTED"}</definedName>
    <definedName name="xxxxxeeeee" hidden="1">{#N/A,#N/A,FALSE,"WC OMM III";#N/A,#N/A,FALSE,"WC 1995 PLAN";#N/A,#N/A,FALSE,"WC 1995 ADJUSTED"}</definedName>
    <definedName name="xxxxxefz"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fz"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x" localSheetId="1" hidden="1">{#N/A,#N/A,FALSE,"OMM III";#N/A,#N/A,FALSE,"1995 PLAN";#N/A,#N/A,FALSE,"1995 TARGET";#N/A,#N/A,FALSE,"1995 ADJUSTED"}</definedName>
    <definedName name="xxxxxex" hidden="1">{#N/A,#N/A,FALSE,"OMM III";#N/A,#N/A,FALSE,"1995 PLAN";#N/A,#N/A,FALSE,"1995 TARGET";#N/A,#N/A,FALSE,"1995 ADJUSTED"}</definedName>
    <definedName name="xxxxxfcc" localSheetId="1" hidden="1">{#N/A,#N/A,FALSE,"plan";#N/A,#N/A,FALSE,"history";#N/A,#N/A,FALSE,"Prodinv";#N/A,#N/A,FALSE,"HISTGRAPH"}</definedName>
    <definedName name="xxxxxfcc" hidden="1">{#N/A,#N/A,FALSE,"plan";#N/A,#N/A,FALSE,"history";#N/A,#N/A,FALSE,"Prodinv";#N/A,#N/A,FALSE,"HISTGRAPH"}</definedName>
    <definedName name="xxxxxx" localSheetId="1" hidden="1">{"WSQ1",#N/A,FALSE,"WRK P&amp;L -Qtr";"Q1ECG",#N/A,FALSE,"ECG P&amp;L -Qtr";"SRVQ1",#N/A,FALSE,"Server P&amp;L -Qtr";"Q1OPT",#N/A,FALSE,"Server Options P&amp;L -Qtr";"SOPSQ1",#N/A,FALSE,"SOPs P&amp;L -Qtr"}</definedName>
    <definedName name="xxxxxx" hidden="1">{"WSQ1",#N/A,FALSE,"WRK P&amp;L -Qtr";"Q1ECG",#N/A,FALSE,"ECG P&amp;L -Qtr";"SRVQ1",#N/A,FALSE,"Server P&amp;L -Qtr";"Q1OPT",#N/A,FALSE,"Server Options P&amp;L -Qtr";"SOPSQ1",#N/A,FALSE,"SOPs P&amp;L -Qtr"}</definedName>
    <definedName name="xxxxxx123343"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123343"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2" localSheetId="1" hidden="1">{#N/A,#N/A,FALSE,"Hoja10";#N/A,#N/A,FALSE,"Hoja9";#N/A,#N/A,FALSE,"Hoja8";#N/A,#N/A,FALSE,"Hoja7";#N/A,#N/A,FALSE,"Hoja6";#N/A,#N/A,FALSE,"Hoja5";#N/A,#N/A,FALSE,"Hoja4";#N/A,#N/A,FALSE,"Hoja2";#N/A,#N/A,FALSE,"Hoja3";#N/A,#N/A,FALSE,"HOJA1";#N/A,#N/A,FALSE,"CashFlow";#N/A,#N/A,FALSE,"FinStmts"}</definedName>
    <definedName name="Xxxxxx2" hidden="1">{#N/A,#N/A,FALSE,"Hoja10";#N/A,#N/A,FALSE,"Hoja9";#N/A,#N/A,FALSE,"Hoja8";#N/A,#N/A,FALSE,"Hoja7";#N/A,#N/A,FALSE,"Hoja6";#N/A,#N/A,FALSE,"Hoja5";#N/A,#N/A,FALSE,"Hoja4";#N/A,#N/A,FALSE,"Hoja2";#N/A,#N/A,FALSE,"Hoja3";#N/A,#N/A,FALSE,"HOJA1";#N/A,#N/A,FALSE,"CashFlow";#N/A,#N/A,FALSE,"FinStmts"}</definedName>
    <definedName name="Xxxxxx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e" localSheetId="1" hidden="1">{#N/A,#N/A,FALSE,"RECEIVABLES";#N/A,#N/A,FALSE,"TRADE RECEIVABLES";#N/A,#N/A,FALSE,"COLLECTION DAYS";#N/A,#N/A,FALSE,"PRODUCTION INVENTORY";#N/A,#N/A,FALSE,"PITO";#N/A,#N/A,FALSE,"NOA"}</definedName>
    <definedName name="xxxxxxe" hidden="1">{#N/A,#N/A,FALSE,"RECEIVABLES";#N/A,#N/A,FALSE,"TRADE RECEIVABLES";#N/A,#N/A,FALSE,"COLLECTION DAYS";#N/A,#N/A,FALSE,"PRODUCTION INVENTORY";#N/A,#N/A,FALSE,"PITO";#N/A,#N/A,FALSE,"NOA"}</definedName>
    <definedName name="xxxxxxet2w1" localSheetId="1" hidden="1">{#VALUE!,#N/A,FALSE,0;#N/A,#N/A,FALSE,0;#N/A,#N/A,FALSE,0;#N/A,#N/A,FALSE,0}</definedName>
    <definedName name="xxxxxxet2w1" hidden="1">{#VALUE!,#N/A,FALSE,0;#N/A,#N/A,FALSE,0;#N/A,#N/A,FALSE,0;#N/A,#N/A,FALSE,0}</definedName>
    <definedName name="xxxxxxexp"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exp"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y" localSheetId="1" hidden="1">{#N/A,#N/A,FALSE,"SUMMARY";#N/A,#N/A,FALSE,"TOTAL AF";#N/A,#N/A,FALSE,"May A"}</definedName>
    <definedName name="xy" hidden="1">{#N/A,#N/A,FALSE,"SUMMARY";#N/A,#N/A,FALSE,"TOTAL AF";#N/A,#N/A,FALSE,"May A"}</definedName>
    <definedName name="xyz" localSheetId="1"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yz"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zjfdjhj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zjfdjhj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y" localSheetId="1" hidden="1">{#N/A,#N/A,FALSE,"EXIT";#N/A,#N/A,FALSE,"Issue";#N/A,#N/A,FALSE,"Summary";#N/A,#N/A,FALSE,"Detail";#N/A,#N/A,FALSE,"Attendance"}</definedName>
    <definedName name="y" hidden="1">{#N/A,#N/A,FALSE,"EXIT";#N/A,#N/A,FALSE,"Issue";#N/A,#N/A,FALSE,"Summary";#N/A,#N/A,FALSE,"Detail";#N/A,#N/A,FALSE,"Attendance"}</definedName>
    <definedName name="year">#REF!</definedName>
    <definedName name="yeeee" localSheetId="1" hidden="1">{"WSQ1",#N/A,FALSE,"WRK P&amp;L -Qtr";"Q1ECG",#N/A,FALSE,"ECG P&amp;L -Qtr";"SRVQ1",#N/A,FALSE,"Server P&amp;L -Qtr";"Q1OPT",#N/A,FALSE,"Server Options P&amp;L -Qtr";"SOPSQ1",#N/A,FALSE,"SOPs P&amp;L -Qtr"}</definedName>
    <definedName name="yeeee" hidden="1">{"WSQ1",#N/A,FALSE,"WRK P&amp;L -Qtr";"Q1ECG",#N/A,FALSE,"ECG P&amp;L -Qtr";"SRVQ1",#N/A,FALSE,"Server P&amp;L -Qtr";"Q1OPT",#N/A,FALSE,"Server Options P&amp;L -Qtr";"SOPSQ1",#N/A,FALSE,"SOPs P&amp;L -Qtr"}</definedName>
    <definedName name="yeeeeeeeeaaaaaaaaaah" hidden="1">#REF!</definedName>
    <definedName name="yerter" localSheetId="1" hidden="1">{"PG1",#N/A,FALSE,"AugFlashTemplate";"PG2",#N/A,FALSE,"AugFlashTemplate"}</definedName>
    <definedName name="yerter" hidden="1">{"PG1",#N/A,FALSE,"AugFlashTemplate";"PG2",#N/A,FALSE,"AugFlashTemplate"}</definedName>
    <definedName name="yhn" localSheetId="1" hidden="1">{#N/A,#N/A,FALSE,"TS";#N/A,#N/A,FALSE,"Combo";#N/A,#N/A,FALSE,"FAIR";#N/A,#N/A,FALSE,"RBC";#N/A,#N/A,FALSE,"xxxx";#N/A,#N/A,FALSE,"A_D";#N/A,#N/A,FALSE,"WACC";#N/A,#N/A,FALSE,"DCF";#N/A,#N/A,FALSE,"LBO";#N/A,#N/A,FALSE,"AcqMults";#N/A,#N/A,FALSE,"CompMults"}</definedName>
    <definedName name="yhn" hidden="1">{#N/A,#N/A,FALSE,"TS";#N/A,#N/A,FALSE,"Combo";#N/A,#N/A,FALSE,"FAIR";#N/A,#N/A,FALSE,"RBC";#N/A,#N/A,FALSE,"xxxx";#N/A,#N/A,FALSE,"A_D";#N/A,#N/A,FALSE,"WACC";#N/A,#N/A,FALSE,"DCF";#N/A,#N/A,FALSE,"LBO";#N/A,#N/A,FALSE,"AcqMults";#N/A,#N/A,FALSE,"CompMults"}</definedName>
    <definedName name="yiyuyy" localSheetId="1" hidden="1">{"WSQ1",#N/A,FALSE,"WRK P&amp;L -Qtr";"Q1ECG",#N/A,FALSE,"ECG P&amp;L -Qtr";"SRVQ1",#N/A,FALSE,"Server P&amp;L -Qtr";"Q1OPT",#N/A,FALSE,"Server Options P&amp;L -Qtr";"SOPSQ1",#N/A,FALSE,"SOPs P&amp;L -Qtr"}</definedName>
    <definedName name="yiyuyy" hidden="1">{"WSQ1",#N/A,FALSE,"WRK P&amp;L -Qtr";"Q1ECG",#N/A,FALSE,"ECG P&amp;L -Qtr";"SRVQ1",#N/A,FALSE,"Server P&amp;L -Qtr";"Q1OPT",#N/A,FALSE,"Server Options P&amp;L -Qtr";"SOPSQ1",#N/A,FALSE,"SOPs P&amp;L -Qtr"}</definedName>
    <definedName name="yktrr" localSheetId="1" hidden="1">{"WSQ1",#N/A,FALSE,"WRK P&amp;L -Qtr";"Q1ECG",#N/A,FALSE,"ECG P&amp;L -Qtr";"SRVQ1",#N/A,FALSE,"Server P&amp;L -Qtr";"Q1OPT",#N/A,FALSE,"Server Options P&amp;L -Qtr";"SOPSQ1",#N/A,FALSE,"SOPs P&amp;L -Qtr"}</definedName>
    <definedName name="yktrr" hidden="1">{"WSQ1",#N/A,FALSE,"WRK P&amp;L -Qtr";"Q1ECG",#N/A,FALSE,"ECG P&amp;L -Qtr";"SRVQ1",#N/A,FALSE,"Server P&amp;L -Qtr";"Q1OPT",#N/A,FALSE,"Server Options P&amp;L -Qtr";"SOPSQ1",#N/A,FALSE,"SOPs P&amp;L -Qtr"}</definedName>
    <definedName name="ykyif" localSheetId="1" hidden="1">{"WSQ1",#N/A,FALSE,"WRK P&amp;L -Qtr";"Q1ECG",#N/A,FALSE,"ECG P&amp;L -Qtr";"SRVQ1",#N/A,FALSE,"Server P&amp;L -Qtr";"Q1OPT",#N/A,FALSE,"Server Options P&amp;L -Qtr";"SOPSQ1",#N/A,FALSE,"SOPs P&amp;L -Qtr"}</definedName>
    <definedName name="ykyif" hidden="1">{"WSQ1",#N/A,FALSE,"WRK P&amp;L -Qtr";"Q1ECG",#N/A,FALSE,"ECG P&amp;L -Qtr";"SRVQ1",#N/A,FALSE,"Server P&amp;L -Qtr";"Q1OPT",#N/A,FALSE,"Server Options P&amp;L -Qtr";"SOPSQ1",#N/A,FALSE,"SOPs P&amp;L -Qtr"}</definedName>
    <definedName name="ykyiyuy" localSheetId="1" hidden="1">{"WSQ1",#N/A,FALSE,"WRK P&amp;L -Qtr";"Q1ECG",#N/A,FALSE,"ECG P&amp;L -Qtr";"SRVQ1",#N/A,FALSE,"Server P&amp;L -Qtr";"Q1OPT",#N/A,FALSE,"Server Options P&amp;L -Qtr";"SOPSQ1",#N/A,FALSE,"SOPs P&amp;L -Qtr"}</definedName>
    <definedName name="ykyiyuy" hidden="1">{"WSQ1",#N/A,FALSE,"WRK P&amp;L -Qtr";"Q1ECG",#N/A,FALSE,"ECG P&amp;L -Qtr";"SRVQ1",#N/A,FALSE,"Server P&amp;L -Qtr";"Q1OPT",#N/A,FALSE,"Server Options P&amp;L -Qtr";"SOPSQ1",#N/A,FALSE,"SOPs P&amp;L -Qtr"}</definedName>
    <definedName name="ymyuyuy" localSheetId="1" hidden="1">{"PG1",#N/A,FALSE,"AugFlashTemplate";"PG2",#N/A,FALSE,"AugFlashTemplate"}</definedName>
    <definedName name="ymyuyuy" hidden="1">{"PG1",#N/A,FALSE,"AugFlashTemplate";"PG2",#N/A,FALSE,"AugFlashTemplate"}</definedName>
    <definedName name="yrttettw" localSheetId="1" hidden="1">{"PG1",#N/A,FALSE,"AugFlashTemplate";"PG2",#N/A,FALSE,"AugFlashTemplate"}</definedName>
    <definedName name="yrttettw" hidden="1">{"PG1",#N/A,FALSE,"AugFlashTemplate";"PG2",#N/A,FALSE,"AugFlashTemplate"}</definedName>
    <definedName name="yryryryr" localSheetId="1" hidden="1">{"PG1",#N/A,FALSE,"AugFlashTemplate";"PG2",#N/A,FALSE,"AugFlashTemplate"}</definedName>
    <definedName name="yryryryr" hidden="1">{"PG1",#N/A,FALSE,"AugFlashTemplate";"PG2",#N/A,FALSE,"AugFlashTemplate"}</definedName>
    <definedName name="ytr" localSheetId="1" hidden="1">{"february96",#N/A,FALSE,"report"}</definedName>
    <definedName name="ytr" hidden="1">{"february96",#N/A,FALSE,"report"}</definedName>
    <definedName name="ytryr" localSheetId="1" hidden="1">{"PG1",#N/A,FALSE,"AugFlashTemplate";"PG2",#N/A,FALSE,"AugFlashTemplate"}</definedName>
    <definedName name="ytryr" hidden="1">{"PG1",#N/A,FALSE,"AugFlashTemplate";"PG2",#N/A,FALSE,"AugFlashTemplate"}</definedName>
    <definedName name="yu"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huy" localSheetId="1" hidden="1">{"PG1",#N/A,FALSE,"AugFlashTemplate";"PG2",#N/A,FALSE,"AugFlashTemplate"}</definedName>
    <definedName name="yuhuy" hidden="1">{"PG1",#N/A,FALSE,"AugFlashTemplate";"PG2",#N/A,FALSE,"AugFlashTemplate"}</definedName>
    <definedName name="yuik"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yuik" hidden="1">{#N/A,#N/A,FALSE,"Index";#N/A,#N/A,FALSE,"IncStmt";#N/A,#N/A,FALSE,"Ratios";#N/A,#N/A,FALSE,"CashFlows";#N/A,#N/A,FALSE,"Ins1";#N/A,#N/A,FALSE,"Ins2";#N/A,#N/A,FALSE,"SelfFund";#N/A,#N/A,FALSE,"SGA";#N/A,#N/A,FALSE,"Recon";#N/A,#N/A,FALSE,"Earnings";#N/A,#N/A,FALSE,"Earnings (2)";#N/A,#N/A,FALSE,"Stock";#N/A,#N/A,FALSE,"Stock (2)";#N/A,#N/A,FALSE,"PeerRatios";#N/A,#N/A,FALSE,"PeerRanks"}</definedName>
    <definedName name="yup"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yup" hidden="1">{#N/A,#N/A,TRUE,"COVER2";#N/A,#N/A,TRUE,"AGENDA";#N/A,#N/A,TRUE,"Cover";#N/A,#N/A,TRUE,"4M";#N/A,#N/A,TRUE,"FLP&amp;L4M";#N/A,#N/A,TRUE,"4MMC";#N/A,#N/A,TRUE,"Shp4M";#N/A,#N/A,TRUE,"M5";#N/A,#N/A,TRUE,"Q2";#N/A,#N/A,TRUE,"Q1vsQ2";#N/A,#N/A,TRUE,"M6";#N/A,#N/A,TRUE,"TY";#N/A,#N/A,TRUE,"FLP&amp;LTY";#N/A,#N/A,TRUE,"TYMC";#N/A,#N/A,TRUE,"ShpTY";#N/A,#N/A,TRUE,"8M";#N/A,#N/A,TRUE,"FLP&amp;L8M";#N/A,#N/A,TRUE,"8MMC";#N/A,#N/A,TRUE,"Shp8M"}</definedName>
    <definedName name="yutur" localSheetId="1" hidden="1">{"PG1",#N/A,FALSE,"AugFlashTemplate";"PG2",#N/A,FALSE,"AugFlashTemplate"}</definedName>
    <definedName name="yutur" hidden="1">{"PG1",#N/A,FALSE,"AugFlashTemplate";"PG2",#N/A,FALSE,"AugFlashTemplate"}</definedName>
    <definedName name="yuy" localSheetId="1" hidden="1">{"'Other IPS'!$A$5","'Other IPS'!$A$4:$K$38"}</definedName>
    <definedName name="yuy" hidden="1">{"'Other IPS'!$A$5","'Other IPS'!$A$4:$K$38"}</definedName>
    <definedName name="yuyu" localSheetId="1" hidden="1">{"WSQ1",#N/A,FALSE,"WRK P&amp;L -Qtr";"Q1ECG",#N/A,FALSE,"ECG P&amp;L -Qtr";"SRVQ1",#N/A,FALSE,"Server P&amp;L -Qtr";"Q1OPT",#N/A,FALSE,"Server Options P&amp;L -Qtr";"SOPSQ1",#N/A,FALSE,"SOPs P&amp;L -Qtr"}</definedName>
    <definedName name="yuyu" hidden="1">{"WSQ1",#N/A,FALSE,"WRK P&amp;L -Qtr";"Q1ECG",#N/A,FALSE,"ECG P&amp;L -Qtr";"SRVQ1",#N/A,FALSE,"Server P&amp;L -Qtr";"Q1OPT",#N/A,FALSE,"Server Options P&amp;L -Qtr";"SOPSQ1",#N/A,FALSE,"SOPs P&amp;L -Qtr"}</definedName>
    <definedName name="yuyur" localSheetId="1" hidden="1">{"PG1",#N/A,FALSE,"AugFlashTemplate";"PG2",#N/A,FALSE,"AugFlashTemplate"}</definedName>
    <definedName name="yuyur" hidden="1">{"PG1",#N/A,FALSE,"AugFlashTemplate";"PG2",#N/A,FALSE,"AugFlashTemplate"}</definedName>
    <definedName name="yuyuy" localSheetId="1" hidden="1">{"WSQ1",#N/A,FALSE,"WRK P&amp;L -Qtr";"Q1ECG",#N/A,FALSE,"ECG P&amp;L -Qtr";"SRVQ1",#N/A,FALSE,"Server P&amp;L -Qtr";"Q1OPT",#N/A,FALSE,"Server Options P&amp;L -Qtr";"SOPSQ1",#N/A,FALSE,"SOPs P&amp;L -Qtr"}</definedName>
    <definedName name="yuyuy" hidden="1">{"WSQ1",#N/A,FALSE,"WRK P&amp;L -Qtr";"Q1ECG",#N/A,FALSE,"ECG P&amp;L -Qtr";"SRVQ1",#N/A,FALSE,"Server P&amp;L -Qtr";"Q1OPT",#N/A,FALSE,"Server Options P&amp;L -Qtr";"SOPSQ1",#N/A,FALSE,"SOPs P&amp;L -Qtr"}</definedName>
    <definedName name="yuyuyuyu" localSheetId="1" hidden="1">{"WSQ1",#N/A,FALSE,"WRK P&amp;L -Qtr";"Q1ECG",#N/A,FALSE,"ECG P&amp;L -Qtr";"SRVQ1",#N/A,FALSE,"Server P&amp;L -Qtr";"Q1OPT",#N/A,FALSE,"Server Options P&amp;L -Qtr";"SOPSQ1",#N/A,FALSE,"SOPs P&amp;L -Qtr"}</definedName>
    <definedName name="yuyuyuyu" hidden="1">{"WSQ1",#N/A,FALSE,"WRK P&amp;L -Qtr";"Q1ECG",#N/A,FALSE,"ECG P&amp;L -Qtr";"SRVQ1",#N/A,FALSE,"Server P&amp;L -Qtr";"Q1OPT",#N/A,FALSE,"Server Options P&amp;L -Qtr";"SOPSQ1",#N/A,FALSE,"SOPs P&amp;L -Qtr"}</definedName>
    <definedName name="yuyuyuyuy" hidden="1">#REF!</definedName>
    <definedName name="yuyuyuyuyu" localSheetId="1" hidden="1">{"WSQ1",#N/A,FALSE,"WRK P&amp;L -Qtr";"Q1ECG",#N/A,FALSE,"ECG P&amp;L -Qtr";"SRVQ1",#N/A,FALSE,"Server P&amp;L -Qtr";"Q1OPT",#N/A,FALSE,"Server Options P&amp;L -Qtr";"SOPSQ1",#N/A,FALSE,"SOPs P&amp;L -Qtr"}</definedName>
    <definedName name="yuyuyuyuyu" hidden="1">{"WSQ1",#N/A,FALSE,"WRK P&amp;L -Qtr";"Q1ECG",#N/A,FALSE,"ECG P&amp;L -Qtr";"SRVQ1",#N/A,FALSE,"Server P&amp;L -Qtr";"Q1OPT",#N/A,FALSE,"Server Options P&amp;L -Qtr";"SOPSQ1",#N/A,FALSE,"SOPs P&amp;L -Qtr"}</definedName>
    <definedName name="yuyuyuyuyuk" localSheetId="1" hidden="1">{"'Other IPS'!$A$5","'Other IPS'!$A$4:$K$38"}</definedName>
    <definedName name="yuyuyuyuyuk" hidden="1">{"'Other IPS'!$A$5","'Other IPS'!$A$4:$K$38"}</definedName>
    <definedName name="yxkjxt" localSheetId="1" hidden="1">{"PG1",#N/A,FALSE,"AugFlashTemplate";"PG2",#N/A,FALSE,"AugFlashTemplate"}</definedName>
    <definedName name="yxkjxt" hidden="1">{"PG1",#N/A,FALSE,"AugFlashTemplate";"PG2",#N/A,FALSE,"AugFlashTemplate"}</definedName>
    <definedName name="yyiyiuy" localSheetId="1" hidden="1">{"PG1",#N/A,FALSE,"AugFlashTemplate";"PG2",#N/A,FALSE,"AugFlashTemplate"}</definedName>
    <definedName name="yyiyiuy" hidden="1">{"PG1",#N/A,FALSE,"AugFlashTemplate";"PG2",#N/A,FALSE,"AugFlashTemplate"}</definedName>
    <definedName name="yykyuyu" localSheetId="1" hidden="1">{"WSQ1",#N/A,FALSE,"WRK P&amp;L -Qtr";"Q1ECG",#N/A,FALSE,"ECG P&amp;L -Qtr";"SRVQ1",#N/A,FALSE,"Server P&amp;L -Qtr";"Q1OPT",#N/A,FALSE,"Server Options P&amp;L -Qtr";"SOPSQ1",#N/A,FALSE,"SOPs P&amp;L -Qtr"}</definedName>
    <definedName name="yykyuyu" hidden="1">{"WSQ1",#N/A,FALSE,"WRK P&amp;L -Qtr";"Q1ECG",#N/A,FALSE,"ECG P&amp;L -Qtr";"SRVQ1",#N/A,FALSE,"Server P&amp;L -Qtr";"Q1OPT",#N/A,FALSE,"Server Options P&amp;L -Qtr";"SOPSQ1",#N/A,FALSE,"SOPs P&amp;L -Qtr"}</definedName>
    <definedName name="yyy" localSheetId="1" hidden="1">{"'Form'!$A$2:$J$81"}</definedName>
    <definedName name="yyy" hidden="1">{"'Form'!$A$2:$J$81"}</definedName>
    <definedName name="yyy_1" localSheetId="1" hidden="1">{"'Form'!$A$2:$J$81"}</definedName>
    <definedName name="yyy_1" hidden="1">{"'Form'!$A$2:$J$81"}</definedName>
    <definedName name="yyyiiii" localSheetId="1" hidden="1">{"PG1",#N/A,FALSE,"AugFlashTemplate";"PG2",#N/A,FALSE,"AugFlashTemplate"}</definedName>
    <definedName name="yyyiiii" hidden="1">{"PG1",#N/A,FALSE,"AugFlashTemplate";"PG2",#N/A,FALSE,"AugFlashTemplate"}</definedName>
    <definedName name="yyyuuu" localSheetId="1" hidden="1">{"WSQ1",#N/A,FALSE,"WRK P&amp;L -Qtr";"Q1ECG",#N/A,FALSE,"ECG P&amp;L -Qtr";"SRVQ1",#N/A,FALSE,"Server P&amp;L -Qtr";"Q1OPT",#N/A,FALSE,"Server Options P&amp;L -Qtr";"SOPSQ1",#N/A,FALSE,"SOPs P&amp;L -Qtr"}</definedName>
    <definedName name="yyyuuu" hidden="1">{"WSQ1",#N/A,FALSE,"WRK P&amp;L -Qtr";"Q1ECG",#N/A,FALSE,"ECG P&amp;L -Qtr";"SRVQ1",#N/A,FALSE,"Server P&amp;L -Qtr";"Q1OPT",#N/A,FALSE,"Server Options P&amp;L -Qtr";"SOPSQ1",#N/A,FALSE,"SOPs P&amp;L -Qtr"}</definedName>
    <definedName name="yyyyymjy" localSheetId="1" hidden="1">{"PG1",#N/A,FALSE,"AugFlashTemplate";"PG2",#N/A,FALSE,"AugFlashTemplate"}</definedName>
    <definedName name="yyyyymjy" hidden="1">{"PG1",#N/A,FALSE,"AugFlashTemplate";"PG2",#N/A,FALSE,"AugFlashTemplate"}</definedName>
    <definedName name="yyyyyuyuy" localSheetId="1" hidden="1">{"'Other IPS'!$A$5","'Other IPS'!$A$4:$K$38"}</definedName>
    <definedName name="yyyyyuyuy" hidden="1">{"'Other IPS'!$A$5","'Other IPS'!$A$4:$K$38"}</definedName>
    <definedName name="ｚ" localSheetId="1" hidden="1">{"'下期集計（10.27迄・速報値）'!$Q$16"}</definedName>
    <definedName name="ｚ" hidden="1">{"'下期集計（10.27迄・速報値）'!$Q$16"}</definedName>
    <definedName name="Z_79920025_A827_11D5_B93B_0008C75948AF_.wvu.Cols" hidden="1">#REF!</definedName>
    <definedName name="zaza" localSheetId="1" hidden="1">{#N/A,#N/A,FALSE,"OMM III";#N/A,#N/A,FALSE,"1995 PLAN";#N/A,#N/A,FALSE,"1995 TARGET";#N/A,#N/A,FALSE,"1995 ADJUSTED"}</definedName>
    <definedName name="zaza" hidden="1">{#N/A,#N/A,FALSE,"OMM III";#N/A,#N/A,FALSE,"1995 PLAN";#N/A,#N/A,FALSE,"1995 TARGET";#N/A,#N/A,FALSE,"1995 ADJUSTED"}</definedName>
    <definedName name="zaza0" localSheetId="1" hidden="1">{#N/A,#N/A,FALSE,"plan";#N/A,#N/A,FALSE,"history";#N/A,#N/A,FALSE,"Prodinv";#N/A,#N/A,FALSE,"HISTGRAPH"}</definedName>
    <definedName name="zaza0" hidden="1">{#N/A,#N/A,FALSE,"plan";#N/A,#N/A,FALSE,"history";#N/A,#N/A,FALSE,"Prodinv";#N/A,#N/A,FALSE,"HISTGRAPH"}</definedName>
    <definedName name="zaza1" localSheetId="1" hidden="1">{#N/A,#N/A,FALSE,"Hoja10";#N/A,#N/A,FALSE,"Hoja9";#N/A,#N/A,FALSE,"Hoja8";#N/A,#N/A,FALSE,"Hoja7";#N/A,#N/A,FALSE,"Hoja6";#N/A,#N/A,FALSE,"Hoja5";#N/A,#N/A,FALSE,"Hoja4";#N/A,#N/A,FALSE,"Hoja2";#N/A,#N/A,FALSE,"Hoja3";#N/A,#N/A,FALSE,"HOJA1";#N/A,#N/A,FALSE,"CashFlow";#N/A,#N/A,FALSE,"FinStmts"}</definedName>
    <definedName name="zaza1" hidden="1">{#N/A,#N/A,FALSE,"Hoja10";#N/A,#N/A,FALSE,"Hoja9";#N/A,#N/A,FALSE,"Hoja8";#N/A,#N/A,FALSE,"Hoja7";#N/A,#N/A,FALSE,"Hoja6";#N/A,#N/A,FALSE,"Hoja5";#N/A,#N/A,FALSE,"Hoja4";#N/A,#N/A,FALSE,"Hoja2";#N/A,#N/A,FALSE,"Hoja3";#N/A,#N/A,FALSE,"HOJA1";#N/A,#N/A,FALSE,"CashFlow";#N/A,#N/A,FALSE,"FinStmts"}</definedName>
    <definedName name="zaza10"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0"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1" localSheetId="1" hidden="1">{#N/A,#N/A,FALSE,"OMM III";#N/A,#N/A,FALSE,"1995 PLAN";#N/A,#N/A,FALSE,"1995 TARGET";#N/A,#N/A,FALSE,"1995 ADJUSTED"}</definedName>
    <definedName name="zaza11" hidden="1">{#N/A,#N/A,FALSE,"OMM III";#N/A,#N/A,FALSE,"1995 PLAN";#N/A,#N/A,FALSE,"1995 TARGET";#N/A,#N/A,FALSE,"1995 ADJUSTED"}</definedName>
    <definedName name="zaza12"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1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2" localSheetId="1" hidden="1">{#N/A,#N/A,FALSE,"Hoja10";#N/A,#N/A,FALSE,"Hoja9";#N/A,#N/A,FALSE,"Hoja8";#N/A,#N/A,FALSE,"Hoja7";#N/A,#N/A,FALSE,"Hoja6";#N/A,#N/A,FALSE,"Hoja5";#N/A,#N/A,FALSE,"Hoja4";#N/A,#N/A,FALSE,"Hoja2";#N/A,#N/A,FALSE,"Hoja3";#N/A,#N/A,FALSE,"HOJA1";#N/A,#N/A,FALSE,"CashFlow";#N/A,#N/A,FALSE,"FinStmts"}</definedName>
    <definedName name="zaza2" hidden="1">{#N/A,#N/A,FALSE,"Hoja10";#N/A,#N/A,FALSE,"Hoja9";#N/A,#N/A,FALSE,"Hoja8";#N/A,#N/A,FALSE,"Hoja7";#N/A,#N/A,FALSE,"Hoja6";#N/A,#N/A,FALSE,"Hoja5";#N/A,#N/A,FALSE,"Hoja4";#N/A,#N/A,FALSE,"Hoja2";#N/A,#N/A,FALSE,"Hoja3";#N/A,#N/A,FALSE,"HOJA1";#N/A,#N/A,FALSE,"CashFlow";#N/A,#N/A,FALSE,"FinStmts"}</definedName>
    <definedName name="zaza3" localSheetId="1" hidden="1">{#N/A,#N/A,FALSE,"OMM III";#N/A,#N/A,FALSE,"1995 PLAN";#N/A,#N/A,FALSE,"1995 TARGET";#N/A,#N/A,FALSE,"1995 ADJUSTED"}</definedName>
    <definedName name="zaza3" hidden="1">{#N/A,#N/A,FALSE,"OMM III";#N/A,#N/A,FALSE,"1995 PLAN";#N/A,#N/A,FALSE,"1995 TARGET";#N/A,#N/A,FALSE,"1995 ADJUSTED"}</definedName>
    <definedName name="zaza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5" localSheetId="1" hidden="1">{#N/A,#N/A,FALSE,"WC OMM III";#N/A,#N/A,FALSE,"WC 1995 PLAN";#N/A,#N/A,FALSE,"WC 1995 ADJUSTED"}</definedName>
    <definedName name="zaza5" hidden="1">{#N/A,#N/A,FALSE,"WC OMM III";#N/A,#N/A,FALSE,"WC 1995 PLAN";#N/A,#N/A,FALSE,"WC 1995 ADJUSTED"}</definedName>
    <definedName name="zaza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7" localSheetId="1" hidden="1">{#N/A,#N/A,FALSE,"plan";#N/A,#N/A,FALSE,"history";#N/A,#N/A,FALSE,"Prodinv";#N/A,#N/A,FALSE,"HISTGRAPH"}</definedName>
    <definedName name="zaza7" hidden="1">{#N/A,#N/A,FALSE,"plan";#N/A,#N/A,FALSE,"history";#N/A,#N/A,FALSE,"Prodinv";#N/A,#N/A,FALSE,"HISTGRAPH"}</definedName>
    <definedName name="zaza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 localSheetId="1" hidden="1">{#N/A,#N/A,FALSE,"RECEIVABLES";#N/A,#N/A,FALSE,"TRADE RECEIVABLES";#N/A,#N/A,FALSE,"COLLECTION DAYS";#N/A,#N/A,FALSE,"PRODUCTION INVENTORY";#N/A,#N/A,FALSE,"PITO";#N/A,#N/A,FALSE,"NOA"}</definedName>
    <definedName name="zbcvb" hidden="1">{#N/A,#N/A,FALSE,"RECEIVABLES";#N/A,#N/A,FALSE,"TRADE RECEIVABLES";#N/A,#N/A,FALSE,"COLLECTION DAYS";#N/A,#N/A,FALSE,"PRODUCTION INVENTORY";#N/A,#N/A,FALSE,"PITO";#N/A,#N/A,FALSE,"NOA"}</definedName>
    <definedName name="zbcvb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cbzvcb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bzvcb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vbzcvbzdgvb" localSheetId="1" hidden="1">{#N/A,#N/A,FALSE,"WC OMM III";#N/A,#N/A,FALSE,"WC 1995 PLAN";#N/A,#N/A,FALSE,"WC 1995 ADJUSTED"}</definedName>
    <definedName name="zcvbzcvbzdgvb" hidden="1">{#N/A,#N/A,FALSE,"WC OMM III";#N/A,#N/A,FALSE,"WC 1995 PLAN";#N/A,#N/A,FALSE,"WC 1995 ADJUSTED"}</definedName>
    <definedName name="zcvbzxcvbxvc" localSheetId="1" hidden="1">{#N/A,#N/A,FALSE,"plan";#N/A,#N/A,FALSE,"history";#N/A,#N/A,FALSE,"Prodinv";#N/A,#N/A,FALSE,"HISTGRAPH"}</definedName>
    <definedName name="zcvbzxcvbxvc" hidden="1">{#N/A,#N/A,FALSE,"plan";#N/A,#N/A,FALSE,"history";#N/A,#N/A,FALSE,"Prodinv";#N/A,#N/A,FALSE,"HISTGRAPH"}</definedName>
    <definedName name="zcvqa" localSheetId="1" hidden="1">{#N/A,#N/A,FALSE,"AD_Purchase";#N/A,#N/A,FALSE,"Credit";#N/A,#N/A,FALSE,"PF Acquisition";#N/A,#N/A,FALSE,"PF Offering"}</definedName>
    <definedName name="zcvqa" hidden="1">{#N/A,#N/A,FALSE,"AD_Purchase";#N/A,#N/A,FALSE,"Credit";#N/A,#N/A,FALSE,"PF Acquisition";#N/A,#N/A,FALSE,"PF Offering"}</definedName>
    <definedName name="zcvzaa" localSheetId="1" hidden="1">{#N/A,#N/A,FALSE,"Debt Accr";#N/A,#N/A,FALSE,"Stock Accr";#N/A,#N/A,FALSE,"Debt Stock Accr"}</definedName>
    <definedName name="zcvzaa" hidden="1">{#N/A,#N/A,FALSE,"Debt Accr";#N/A,#N/A,FALSE,"Stock Accr";#N/A,#N/A,FALSE,"Debt Stock Accr"}</definedName>
    <definedName name="zcxzxva" localSheetId="1" hidden="1">{#N/A,#N/A,FALSE,"HuscoCombined-Summ";#N/A,#N/A,FALSE,"HuscoCombined-Income";#N/A,#N/A,FALSE,"HuscoCombined-Offering";#N/A,#N/A,FALSE,"Husco-Income";#N/A,#N/A,FALSE,"TargetEngineer";#N/A,#N/A,FALSE,"TargetAcqCalc";#N/A,#N/A,FALSE,"Husco-Acq"}</definedName>
    <definedName name="zcxzxva" hidden="1">{#N/A,#N/A,FALSE,"HuscoCombined-Summ";#N/A,#N/A,FALSE,"HuscoCombined-Income";#N/A,#N/A,FALSE,"HuscoCombined-Offering";#N/A,#N/A,FALSE,"Husco-Income";#N/A,#N/A,FALSE,"TargetEngineer";#N/A,#N/A,FALSE,"TargetAcqCalc";#N/A,#N/A,FALSE,"Husco-Acq"}</definedName>
    <definedName name="zdbcvbcv" localSheetId="1" hidden="1">{#N/A,#N/A,FALSE,"WC OMM III";#N/A,#N/A,FALSE,"WC 1995 PLAN";#N/A,#N/A,FALSE,"WC 1995 ADJUSTED"}</definedName>
    <definedName name="zdbcvbcv" hidden="1">{#N/A,#N/A,FALSE,"WC OMM III";#N/A,#N/A,FALSE,"WC 1995 PLAN";#N/A,#N/A,FALSE,"WC 1995 ADJUSTED"}</definedName>
    <definedName name="zdbvc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bvc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fhgdfgdf" localSheetId="1" hidden="1">{#N/A,#N/A,FALSE,"plan";#N/A,#N/A,FALSE,"history";#N/A,#N/A,FALSE,"Prodinv";#N/A,#N/A,FALSE,"HISTGRAPH"}</definedName>
    <definedName name="zdfhgdfgdf" hidden="1">{#N/A,#N/A,FALSE,"plan";#N/A,#N/A,FALSE,"history";#N/A,#N/A,FALSE,"Prodinv";#N/A,#N/A,FALSE,"HISTGRAPH"}</definedName>
    <definedName name="zero" hidden="1">#REF!,#REF!</definedName>
    <definedName name="zfvbzcv" localSheetId="1" hidden="1">{#N/A,#N/A,FALSE,"CSLECS";#N/A,#N/A,FALSE,"CSLECSLRU";#N/A,#N/A,FALSE,"CSLECSDET"}</definedName>
    <definedName name="zfvbzcv" hidden="1">{#N/A,#N/A,FALSE,"CSLECS";#N/A,#N/A,FALSE,"CSLECSLRU";#N/A,#N/A,FALSE,"CSLECSDET"}</definedName>
    <definedName name="zjdfhjx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jdfhjx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hra" localSheetId="1" hidden="1">{"WSQ1",#N/A,FALSE,"WRK P&amp;L -Qtr";"Q1ECG",#N/A,FALSE,"ECG P&amp;L -Qtr";"SRVQ1",#N/A,FALSE,"Server P&amp;L -Qtr";"Q1OPT",#N/A,FALSE,"Server Options P&amp;L -Qtr";"SOPSQ1",#N/A,FALSE,"SOPs P&amp;L -Qtr"}</definedName>
    <definedName name="zrhra" hidden="1">{"WSQ1",#N/A,FALSE,"WRK P&amp;L -Qtr";"Q1ECG",#N/A,FALSE,"ECG P&amp;L -Qtr";"SRVQ1",#N/A,FALSE,"Server P&amp;L -Qtr";"Q1OPT",#N/A,FALSE,"Server Options P&amp;L -Qtr";"SOPSQ1",#N/A,FALSE,"SOPs P&amp;L -Qtr"}</definedName>
    <definedName name="zrjxbcm"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jxbcm"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scz" localSheetId="1" hidden="1">{#N/A,#N/A,FALSE,"Pooling";#N/A,#N/A,FALSE,"income";#N/A,#N/A,FALSE,"valuation"}</definedName>
    <definedName name="zscz" hidden="1">{#N/A,#N/A,FALSE,"Pooling";#N/A,#N/A,FALSE,"income";#N/A,#N/A,FALSE,"valuation"}</definedName>
    <definedName name="zv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c" localSheetId="1" hidden="1">{#N/A,#N/A,FALSE,"OMM III";#N/A,#N/A,FALSE,"1995 PLAN";#N/A,#N/A,FALSE,"1995 TARGET";#N/A,#N/A,FALSE,"1995 ADJUSTED"}</definedName>
    <definedName name="zvc" hidden="1">{#N/A,#N/A,FALSE,"OMM III";#N/A,#N/A,FALSE,"1995 PLAN";#N/A,#N/A,FALSE,"1995 TARGET";#N/A,#N/A,FALSE,"1995 ADJUSTED"}</definedName>
    <definedName name="zvcx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vcx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x" localSheetId="1" hidden="1">{#N/A,#N/A,FALSE,"AD_Purchase";#N/A,#N/A,FALSE,"Credit";#N/A,#N/A,FALSE,"PF Acquisition";#N/A,#N/A,FALSE,"PF Offering"}</definedName>
    <definedName name="zx" hidden="1">{#N/A,#N/A,FALSE,"AD_Purchase";#N/A,#N/A,FALSE,"Credit";#N/A,#N/A,FALSE,"PF Acquisition";#N/A,#N/A,FALSE,"PF Offering"}</definedName>
    <definedName name="zxcc" localSheetId="1" hidden="1">{#N/A,#N/A,FALSE,"Projections";#N/A,#N/A,FALSE,"Contribution_Stock";#N/A,#N/A,FALSE,"PF_Combo_Stock";#N/A,#N/A,FALSE,"Projections";#N/A,#N/A,FALSE,"Contribution_Cash";#N/A,#N/A,FALSE,"PF_Combo_Cash";#N/A,#N/A,FALSE,"IPO_Cash"}</definedName>
    <definedName name="zxcc" hidden="1">{#N/A,#N/A,FALSE,"Projections";#N/A,#N/A,FALSE,"Contribution_Stock";#N/A,#N/A,FALSE,"PF_Combo_Stock";#N/A,#N/A,FALSE,"Projections";#N/A,#N/A,FALSE,"Contribution_Cash";#N/A,#N/A,FALSE,"PF_Combo_Cash";#N/A,#N/A,FALSE,"IPO_Cash"}</definedName>
    <definedName name="zxcvb" localSheetId="1" hidden="1">{"Base Growth",#N/A,FALSE,"Summary";#N/A,#N/A,FALSE,"Reconcile";#N/A,#N/A,FALSE,"Variable ROA - Max Proj";"Max Proj",#N/A,FALSE,"Summary";#N/A,#N/A,FALSE,"Variable ROA - $98.8 Million";"Stretch",#N/A,FALSE,"Summary"}</definedName>
    <definedName name="zxcvb" hidden="1">{"Base Growth",#N/A,FALSE,"Summary";#N/A,#N/A,FALSE,"Reconcile";#N/A,#N/A,FALSE,"Variable ROA - Max Proj";"Max Proj",#N/A,FALSE,"Summary";#N/A,#N/A,FALSE,"Variable ROA - $98.8 Million";"Stretch",#N/A,FALSE,"Summary"}</definedName>
    <definedName name="zzz" localSheetId="1" hidden="1">{"'Form'!$A$2:$J$81"}</definedName>
    <definedName name="zzz" hidden="1">{"'Form'!$A$2:$J$81"}</definedName>
    <definedName name="zzz_1" localSheetId="1" hidden="1">{"'Form'!$A$2:$J$81"}</definedName>
    <definedName name="zzz_1" hidden="1">{"'Form'!$A$2:$J$81"}</definedName>
    <definedName name="zzz00" localSheetId="1" hidden="1">{#VALUE!,#N/A,FALSE,0;#N/A,#N/A,FALSE,0;#N/A,#N/A,FALSE,0}</definedName>
    <definedName name="zzz00" hidden="1">{#VALUE!,#N/A,FALSE,0;#N/A,#N/A,FALSE,0;#N/A,#N/A,FALSE,0}</definedName>
    <definedName name="zzz12" localSheetId="1" hidden="1">{#VALUE!,#N/A,FALSE,0;#N/A,#N/A,FALSE,0;#N/A,#N/A,FALSE,0;#N/A,#N/A,FALSE,0;#N/A,#N/A,FALSE,0;#N/A,#N/A,FALSE,0;#N/A,#N/A,FALSE,0;#N/A,#N/A,FALSE,0;#N/A,#N/A,FALSE,0;#N/A,#N/A,FALSE,0;#N/A,#N/A,FALSE,0;#N/A,#N/A,FALSE,0;#N/A,#N/A,FALSE,0;#N/A,#N/A,FALSE,0;#N/A,#N/A,FALSE,0;#N/A,#N/A,FALSE,0;#N/A,#N/A,FALSE,0;#N/A,#N/A,FALSE,0;#N/A,#N/A,FALSE,0;#N/A,#N/A,FALSE,0}</definedName>
    <definedName name="zzz12" hidden="1">{#VALUE!,#N/A,FALSE,0;#N/A,#N/A,FALSE,0;#N/A,#N/A,FALSE,0;#N/A,#N/A,FALSE,0;#N/A,#N/A,FALSE,0;#N/A,#N/A,FALSE,0;#N/A,#N/A,FALSE,0;#N/A,#N/A,FALSE,0;#N/A,#N/A,FALSE,0;#N/A,#N/A,FALSE,0;#N/A,#N/A,FALSE,0;#N/A,#N/A,FALSE,0;#N/A,#N/A,FALSE,0;#N/A,#N/A,FALSE,0;#N/A,#N/A,FALSE,0;#N/A,#N/A,FALSE,0;#N/A,#N/A,FALSE,0;#N/A,#N/A,FALSE,0;#N/A,#N/A,FALSE,0;#N/A,#N/A,FALSE,0}</definedName>
    <definedName name="zzz14" localSheetId="1" hidden="1">{#VALUE!,#N/A,FALSE,0;#N/A,#N/A,FALSE,0;#N/A,#N/A,FALSE,0}</definedName>
    <definedName name="zzz14" hidden="1">{#VALUE!,#N/A,FALSE,0;#N/A,#N/A,FALSE,0;#N/A,#N/A,FALSE,0}</definedName>
    <definedName name="zzz16" localSheetId="1" hidden="1">{#VALUE!,#N/A,FALSE,0;#N/A,#N/A,FALSE,0;#N/A,#N/A,FALSE,0;#N/A,#N/A,FALSE,0}</definedName>
    <definedName name="zzz16" hidden="1">{#VALUE!,#N/A,FALSE,0;#N/A,#N/A,FALSE,0;#N/A,#N/A,FALSE,0;#N/A,#N/A,FALSE,0}</definedName>
    <definedName name="zzzz" hidden="1">#REF!</definedName>
    <definedName name="zzzz16" localSheetId="1" hidden="1">{#VALUE!,#N/A,FALSE,0;#N/A,#N/A,FALSE,0;#N/A,#N/A,FALSE,0}</definedName>
    <definedName name="zzzz16" hidden="1">{#VALUE!,#N/A,FALSE,0;#N/A,#N/A,FALSE,0;#N/A,#N/A,FALSE,0}</definedName>
    <definedName name="zzzz20" localSheetId="1" hidden="1">{#VALUE!,#N/A,FALSE,0;#N/A,#N/A,FALSE,0;#N/A,#N/A,FALSE,0;#N/A,#N/A,FALSE,0}</definedName>
    <definedName name="zzzz20" hidden="1">{#VALUE!,#N/A,FALSE,0;#N/A,#N/A,FALSE,0;#N/A,#N/A,FALSE,0;#N/A,#N/A,FALSE,0}</definedName>
    <definedName name="zzzzz"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zzzz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ぁ" localSheetId="1" hidden="1">{"'下期集計（10.27迄・速報値）'!$Q$16"}</definedName>
    <definedName name="ぁ" hidden="1">{"'下期集計（10.27迄・速報値）'!$Q$16"}</definedName>
    <definedName name="あ" localSheetId="1" hidden="1">{"'下期集計（10.27迄・速報値）'!$Q$16"}</definedName>
    <definedName name="あ" hidden="1">{"'下期集計（10.27迄・速報値）'!$Q$16"}</definedName>
    <definedName name="あああ" localSheetId="1" hidden="1">{"'下期集計（10.27迄・速報値）'!$Q$16"}</definedName>
    <definedName name="あああ" hidden="1">{"'下期集計（10.27迄・速報値）'!$Q$16"}</definedName>
    <definedName name="なんで" localSheetId="1" hidden="1">{"'下期集計（10.27迄・速報値）'!$Q$16"}</definedName>
    <definedName name="なんで" hidden="1">{"'下期集計（10.27迄・速報値）'!$Q$16"}</definedName>
    <definedName name="なんなの" localSheetId="1" hidden="1">{"'下期集計（10.27迄・速報値）'!$Q$16"}</definedName>
    <definedName name="なんなの" hidden="1">{"'下期集計（10.27迄・速報値）'!$Q$16"}</definedName>
    <definedName name="ㄱㅇ" localSheetId="1" hidden="1">{#N/A,#N/A,FALSE,"단축1";#N/A,#N/A,FALSE,"단축2";#N/A,#N/A,FALSE,"단축3";#N/A,#N/A,FALSE,"장축";#N/A,#N/A,FALSE,"4WD"}</definedName>
    <definedName name="ㄱㅇ" hidden="1">{#N/A,#N/A,FALSE,"단축1";#N/A,#N/A,FALSE,"단축2";#N/A,#N/A,FALSE,"단축3";#N/A,#N/A,FALSE,"장축";#N/A,#N/A,FALSE,"4WD"}</definedName>
    <definedName name="나" localSheetId="1" hidden="1">{#N/A,#N/A,FALSE,"Aging Summary";#N/A,#N/A,FALSE,"Ratio Analysis";#N/A,#N/A,FALSE,"Test 120 Day Accts";#N/A,#N/A,FALSE,"Tickmarks"}</definedName>
    <definedName name="나" hidden="1">{#N/A,#N/A,FALSE,"Aging Summary";#N/A,#N/A,FALSE,"Ratio Analysis";#N/A,#N/A,FALSE,"Test 120 Day Accts";#N/A,#N/A,FALSE,"Tickmarks"}</definedName>
    <definedName name="ㄷㅂㅈㄷ" hidden="1">#REF!</definedName>
    <definedName name="ㄷ야ㅗㅔㅐㄹㅈ대ㅈㄷㅈㄷㄱ" hidden="1">#REF!</definedName>
    <definedName name="로커커버" localSheetId="1" hidden="1">{#N/A,#N/A,FALSE,"단축1";#N/A,#N/A,FALSE,"단축2";#N/A,#N/A,FALSE,"단축3";#N/A,#N/A,FALSE,"장축";#N/A,#N/A,FALSE,"4WD"}</definedName>
    <definedName name="로커커버" hidden="1">{#N/A,#N/A,FALSE,"단축1";#N/A,#N/A,FALSE,"단축2";#N/A,#N/A,FALSE,"단축3";#N/A,#N/A,FALSE,"장축";#N/A,#N/A,FALSE,"4WD"}</definedName>
    <definedName name="ㅀ미리밀ㅎ밈림" localSheetId="1" hidden="1">{#N/A,#N/A,FALSE,"을지 (4)";#N/A,#N/A,FALSE,"을지 (5)";#N/A,#N/A,FALSE,"을지 (6)"}</definedName>
    <definedName name="ㅀ미리밀ㅎ밈림" hidden="1">{#N/A,#N/A,FALSE,"을지 (4)";#N/A,#N/A,FALSE,"을지 (5)";#N/A,#N/A,FALSE,"을지 (6)"}</definedName>
    <definedName name="ㅁㅁ" hidden="1">#REF!</definedName>
    <definedName name="미" localSheetId="1" hidden="1">{#N/A,#N/A,TRUE,"일정"}</definedName>
    <definedName name="미" hidden="1">{#N/A,#N/A,TRUE,"일정"}</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민총2" localSheetId="1" hidden="1">{#N/A,#N/A,FALSE,"을지 (4)";#N/A,#N/A,FALSE,"을지 (5)";#N/A,#N/A,FALSE,"을지 (6)"}</definedName>
    <definedName name="민총2" hidden="1">{#N/A,#N/A,FALSE,"을지 (4)";#N/A,#N/A,FALSE,"을지 (5)";#N/A,#N/A,FALSE,"을지 (6)"}</definedName>
    <definedName name="볼트수정" localSheetId="1" hidden="1">{#N/A,#N/A,FALSE,"단축1";#N/A,#N/A,FALSE,"단축2";#N/A,#N/A,FALSE,"단축3";#N/A,#N/A,FALSE,"장축";#N/A,#N/A,FALSE,"4WD"}</definedName>
    <definedName name="볼트수정" hidden="1">{#N/A,#N/A,FALSE,"단축1";#N/A,#N/A,FALSE,"단축2";#N/A,#N/A,FALSE,"단축3";#N/A,#N/A,FALSE,"장축";#N/A,#N/A,FALSE,"4WD"}</definedName>
    <definedName name="색상현황" hidden="1">#REF!</definedName>
    <definedName name="소형4" hidden="1">#REF!</definedName>
    <definedName name="소형발인" hidden="1">#REF!</definedName>
    <definedName name="쇼바2" localSheetId="1" hidden="1">{#N/A,#N/A,FALSE,"단축1";#N/A,#N/A,FALSE,"단축2";#N/A,#N/A,FALSE,"단축3";#N/A,#N/A,FALSE,"장축";#N/A,#N/A,FALSE,"4WD"}</definedName>
    <definedName name="쇼바2" hidden="1">{#N/A,#N/A,FALSE,"단축1";#N/A,#N/A,FALSE,"단축2";#N/A,#N/A,FALSE,"단축3";#N/A,#N/A,FALSE,"장축";#N/A,#N/A,FALSE,"4WD"}</definedName>
    <definedName name="신용" localSheetId="1"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ㅇㄹㄴㄷㄱㅈ" hidden="1">#REF!</definedName>
    <definedName name="아아아앙" localSheetId="1" hidden="1">{#N/A,#N/A,FALSE,"EXIT";#N/A,#N/A,FALSE,"Issues";#N/A,#N/A,FALSE,"Summary";#N/A,#N/A,FALSE,"Detail";#N/A,#N/A,FALSE,"Team Commit";#N/A,#N/A,FALSE,"Attendance"}</definedName>
    <definedName name="아아아앙" hidden="1">{#N/A,#N/A,FALSE,"EXIT";#N/A,#N/A,FALSE,"Issues";#N/A,#N/A,FALSE,"Summary";#N/A,#N/A,FALSE,"Detail";#N/A,#N/A,FALSE,"Team Commit";#N/A,#N/A,FALSE,"Attendance"}</definedName>
    <definedName name="요인별2" hidden="1">#REF!</definedName>
    <definedName name="윤" hidden="1">#REF!</definedName>
    <definedName name="ㅈㄷㅈㄷㄱㄷ" hidden="1">#REF!</definedName>
    <definedName name="ㅈㅈㅈㅈㅈ" localSheetId="1" hidden="1">{#N/A,#N/A,FALSE,"EXIT";#N/A,#N/A,FALSE,"Issues";#N/A,#N/A,FALSE,"Summary";#N/A,#N/A,FALSE,"Detail";#N/A,#N/A,FALSE,"Team Commit";#N/A,#N/A,FALSE,"Attendance"}</definedName>
    <definedName name="ㅈㅈㅈㅈㅈ" hidden="1">{#N/A,#N/A,FALSE,"EXIT";#N/A,#N/A,FALSE,"Issues";#N/A,#N/A,FALSE,"Summary";#N/A,#N/A,FALSE,"Detail";#N/A,#N/A,FALSE,"Team Commit";#N/A,#N/A,FALSE,"Attendance"}</definedName>
    <definedName name="정비" localSheetId="1" hidden="1">{#N/A,#N/A,FALSE,"인원";#N/A,#N/A,FALSE,"비용2";#N/A,#N/A,FALSE,"비용1";#N/A,#N/A,FALSE,"비용";#N/A,#N/A,FALSE,"보증2";#N/A,#N/A,FALSE,"보증1";#N/A,#N/A,FALSE,"보증";#N/A,#N/A,FALSE,"손익1";#N/A,#N/A,FALSE,"손익";#N/A,#N/A,FALSE,"부서별매출";#N/A,#N/A,FALSE,"매출"}</definedName>
    <definedName name="정비" hidden="1">{#N/A,#N/A,FALSE,"인원";#N/A,#N/A,FALSE,"비용2";#N/A,#N/A,FALSE,"비용1";#N/A,#N/A,FALSE,"비용";#N/A,#N/A,FALSE,"보증2";#N/A,#N/A,FALSE,"보증1";#N/A,#N/A,FALSE,"보증";#N/A,#N/A,FALSE,"손익1";#N/A,#N/A,FALSE,"손익";#N/A,#N/A,FALSE,"부서별매출";#N/A,#N/A,FALSE,"매출"}</definedName>
    <definedName name="정비대수" localSheetId="1"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localSheetId="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앙" localSheetId="1" hidden="1">{#N/A,#N/A,FALSE,"단축1";#N/A,#N/A,FALSE,"단축2";#N/A,#N/A,FALSE,"단축3";#N/A,#N/A,FALSE,"장축";#N/A,#N/A,FALSE,"4WD"}</definedName>
    <definedName name="중앙" hidden="1">{#N/A,#N/A,FALSE,"단축1";#N/A,#N/A,FALSE,"단축2";#N/A,#N/A,FALSE,"단축3";#N/A,#N/A,FALSE,"장축";#N/A,#N/A,FALSE,"4WD"}</definedName>
    <definedName name="키프코" localSheetId="1" hidden="1">{#N/A,#N/A,FALSE,"을지 (4)";#N/A,#N/A,FALSE,"을지 (5)";#N/A,#N/A,FALSE,"을지 (6)"}</definedName>
    <definedName name="키프코" hidden="1">{#N/A,#N/A,FALSE,"을지 (4)";#N/A,#N/A,FALSE,"을지 (5)";#N/A,#N/A,FALSE,"을지 (6)"}</definedName>
    <definedName name="투자" localSheetId="1" hidden="1">{#N/A,#N/A,FALSE,"Aging Summary";#N/A,#N/A,FALSE,"Ratio Analysis";#N/A,#N/A,FALSE,"Test 120 Day Accts";#N/A,#N/A,FALSE,"Tickmarks"}</definedName>
    <definedName name="투자" hidden="1">{#N/A,#N/A,FALSE,"Aging Summary";#N/A,#N/A,FALSE,"Ratio Analysis";#N/A,#N/A,FALSE,"Test 120 Day Accts";#N/A,#N/A,FALSE,"Tickmarks"}</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ㅎㅎ" hidden="1">#REF!</definedName>
    <definedName name="ㅎㅎㅎㅎ" hidden="1">#REF!</definedName>
    <definedName name="한총2" localSheetId="1" hidden="1">{#N/A,#N/A,FALSE,"을지 (4)";#N/A,#N/A,FALSE,"을지 (5)";#N/A,#N/A,FALSE,"을지 (6)"}</definedName>
    <definedName name="한총2" hidden="1">{#N/A,#N/A,FALSE,"을지 (4)";#N/A,#N/A,FALSE,"을지 (5)";#N/A,#N/A,FALSE,"을지 (6)"}</definedName>
    <definedName name="ㅏㅏ" hidden="1">#REF!</definedName>
    <definedName name="ㅕㅕ" hidden="1">#REF!</definedName>
    <definedName name="ㅗㅗㅗㅗ" localSheetId="1" hidden="1">{#N/A,#N/A,FALSE,"EXIT";#N/A,#N/A,FALSE,"Issues";#N/A,#N/A,FALSE,"Summary";#N/A,#N/A,FALSE,"Detail";#N/A,#N/A,FALSE,"Attendance"}</definedName>
    <definedName name="ㅗㅗㅗㅗ" hidden="1">{#N/A,#N/A,FALSE,"EXIT";#N/A,#N/A,FALSE,"Issues";#N/A,#N/A,FALSE,"Summary";#N/A,#N/A,FALSE,"Detail";#N/A,#N/A,FALSE,"Attendance"}</definedName>
    <definedName name="ㅡㅡ" hidden="1">#REF!</definedName>
    <definedName name="年間収支買掛" localSheetId="1" hidden="1">{"'下期集計（10.27迄・速報値）'!$Q$16"}</definedName>
    <definedName name="年間収支買掛" hidden="1">{"'下期集計（10.27迄・速報値）'!$Q$16"}</definedName>
    <definedName name="年間資金収支あ" localSheetId="1" hidden="1">{"'下期集計（10.27迄・速報値）'!$Q$16"}</definedName>
    <definedName name="年間資金収支あ" hidden="1">{"'下期集計（10.27迄・速報値）'!$Q$16"}</definedName>
    <definedName name="日繰06" localSheetId="1" hidden="1">{"'下期集計（10.27迄・速報値）'!$Q$16"}</definedName>
    <definedName name="日繰06" hidden="1">{"'下期集計（10.27迄・速報値）'!$Q$16"}</definedName>
    <definedName name="要処理資産②" localSheetId="1" hidden="1">{"'下期集計（10.27迄・速報値）'!$Q$16"}</definedName>
    <definedName name="要処理資産②" hidden="1">{"'下期集計（10.27迄・速報値）'!$Q$16"}</definedName>
    <definedName name="資金" localSheetId="1" hidden="1">{"'下期集計（10.27迄・速報値）'!$Q$16"}</definedName>
    <definedName name="資金" hidden="1">{"'下期集計（10.27迄・速報値）'!$Q$16"}</definedName>
    <definedName name="金利体系" localSheetId="1" hidden="1">{"'下期集計（10.27迄・速報値）'!$Q$16"}</definedName>
    <definedName name="金利体系" hidden="1">{"'下期集計（10.27迄・速報値）'!$Q$16"}</definedName>
    <definedName name="関連" localSheetId="1" hidden="1">{"'下期集計（10.27迄・速報値）'!$Q$16"}</definedName>
    <definedName name="関連" hidden="1">{"'下期集計（10.27迄・速報値）'!$Q$16"}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1" i="1" l="1"/>
  <c r="L241" i="1"/>
  <c r="K25" i="1" l="1"/>
  <c r="I25" i="1"/>
  <c r="H25" i="1"/>
  <c r="G25" i="1"/>
  <c r="F25" i="1"/>
  <c r="E25" i="1"/>
  <c r="D25" i="1"/>
  <c r="C25" i="1"/>
  <c r="B25" i="1"/>
  <c r="K226" i="1"/>
  <c r="I226" i="1"/>
  <c r="H226" i="1"/>
  <c r="G226" i="1"/>
  <c r="F226" i="1"/>
  <c r="E226" i="1"/>
  <c r="D226" i="1"/>
  <c r="C226" i="1"/>
  <c r="B226" i="1"/>
  <c r="L226" i="1" l="1"/>
  <c r="M226" i="1"/>
  <c r="M25" i="1"/>
  <c r="L25" i="1"/>
  <c r="E160" i="1" l="1"/>
  <c r="D160" i="1"/>
  <c r="C160" i="1"/>
  <c r="B160" i="1"/>
  <c r="K160" i="1"/>
  <c r="K161" i="1"/>
  <c r="E161" i="1"/>
  <c r="D161" i="1"/>
  <c r="C161" i="1"/>
  <c r="B161" i="1"/>
  <c r="E234" i="1"/>
  <c r="D234" i="1"/>
  <c r="C234" i="1"/>
  <c r="B234" i="1"/>
  <c r="K234" i="1"/>
  <c r="L231" i="1"/>
  <c r="K231" i="1"/>
  <c r="E231" i="1"/>
  <c r="D231" i="1"/>
  <c r="C231" i="1"/>
  <c r="B231" i="1"/>
  <c r="L223" i="1"/>
  <c r="K223" i="1"/>
  <c r="E223" i="1"/>
  <c r="D223" i="1"/>
  <c r="C223" i="1"/>
  <c r="B223" i="1"/>
  <c r="I218" i="1"/>
  <c r="H218" i="1"/>
  <c r="G218" i="1"/>
  <c r="E218" i="1"/>
  <c r="D218" i="1"/>
  <c r="C218" i="1"/>
  <c r="F218" i="1"/>
  <c r="B218" i="1"/>
  <c r="K218" i="1"/>
  <c r="L215" i="1"/>
  <c r="K215" i="1"/>
  <c r="E215" i="1"/>
  <c r="D215" i="1"/>
  <c r="C215" i="1"/>
  <c r="B215" i="1"/>
  <c r="K210" i="1"/>
  <c r="E210" i="1"/>
  <c r="D210" i="1"/>
  <c r="C210" i="1"/>
  <c r="B210" i="1"/>
  <c r="L207" i="1"/>
  <c r="K207" i="1"/>
  <c r="E207" i="1"/>
  <c r="D207" i="1"/>
  <c r="C207" i="1"/>
  <c r="B207" i="1"/>
  <c r="K202" i="1"/>
  <c r="E202" i="1"/>
  <c r="D202" i="1"/>
  <c r="C202" i="1"/>
  <c r="B202" i="1"/>
  <c r="K199" i="1"/>
  <c r="E199" i="1"/>
  <c r="D199" i="1"/>
  <c r="C199" i="1"/>
  <c r="B199" i="1"/>
  <c r="F199" i="1"/>
  <c r="K194" i="1"/>
  <c r="E194" i="1"/>
  <c r="D194" i="1"/>
  <c r="C194" i="1"/>
  <c r="B194" i="1"/>
  <c r="L191" i="1"/>
  <c r="K191" i="1"/>
  <c r="E191" i="1"/>
  <c r="D191" i="1"/>
  <c r="C191" i="1"/>
  <c r="B191" i="1"/>
  <c r="L182" i="1"/>
  <c r="K183" i="1"/>
  <c r="K182" i="1"/>
  <c r="E183" i="1"/>
  <c r="D183" i="1"/>
  <c r="C183" i="1"/>
  <c r="B183" i="1"/>
  <c r="E182" i="1"/>
  <c r="D182" i="1"/>
  <c r="C182" i="1"/>
  <c r="C184" i="1" s="1"/>
  <c r="C187" i="1" s="1"/>
  <c r="B182" i="1"/>
  <c r="B184" i="1" s="1"/>
  <c r="B187" i="1" s="1"/>
  <c r="E178" i="1"/>
  <c r="D178" i="1"/>
  <c r="C178" i="1"/>
  <c r="B178" i="1"/>
  <c r="K178" i="1"/>
  <c r="L175" i="1"/>
  <c r="K175" i="1"/>
  <c r="E175" i="1"/>
  <c r="D175" i="1"/>
  <c r="C175" i="1"/>
  <c r="B175" i="1"/>
  <c r="K167" i="1"/>
  <c r="E170" i="1"/>
  <c r="D170" i="1"/>
  <c r="C170" i="1"/>
  <c r="K170" i="1"/>
  <c r="B170" i="1"/>
  <c r="E144" i="1"/>
  <c r="D144" i="1"/>
  <c r="C144" i="1"/>
  <c r="K144" i="1"/>
  <c r="B144" i="1"/>
  <c r="E167" i="1"/>
  <c r="D167" i="1"/>
  <c r="C167" i="1"/>
  <c r="B167" i="1"/>
  <c r="L157" i="1"/>
  <c r="K157" i="1"/>
  <c r="E157" i="1"/>
  <c r="D157" i="1"/>
  <c r="C157" i="1"/>
  <c r="B157" i="1"/>
  <c r="E152" i="1"/>
  <c r="D152" i="1"/>
  <c r="C152" i="1"/>
  <c r="B152" i="1"/>
  <c r="K152" i="1"/>
  <c r="L149" i="1"/>
  <c r="K149" i="1"/>
  <c r="E149" i="1"/>
  <c r="D149" i="1"/>
  <c r="C149" i="1"/>
  <c r="B149" i="1"/>
  <c r="F149" i="1"/>
  <c r="I136" i="1"/>
  <c r="H136" i="1"/>
  <c r="G136" i="1"/>
  <c r="E136" i="1"/>
  <c r="D136" i="1"/>
  <c r="C136" i="1"/>
  <c r="K136" i="1"/>
  <c r="F136" i="1"/>
  <c r="B136" i="1"/>
  <c r="L133" i="1"/>
  <c r="K133" i="1"/>
  <c r="E133" i="1"/>
  <c r="D133" i="1"/>
  <c r="C133" i="1"/>
  <c r="B133" i="1"/>
  <c r="I128" i="1"/>
  <c r="H128" i="1"/>
  <c r="G128" i="1"/>
  <c r="F128" i="1"/>
  <c r="E128" i="1"/>
  <c r="D128" i="1"/>
  <c r="C128" i="1"/>
  <c r="K128" i="1"/>
  <c r="B128" i="1"/>
  <c r="L125" i="1"/>
  <c r="K125" i="1"/>
  <c r="E125" i="1"/>
  <c r="D125" i="1"/>
  <c r="C125" i="1"/>
  <c r="B125" i="1"/>
  <c r="L120" i="1"/>
  <c r="K120" i="1"/>
  <c r="I120" i="1"/>
  <c r="H120" i="1"/>
  <c r="G120" i="1"/>
  <c r="E120" i="1"/>
  <c r="D120" i="1"/>
  <c r="C120" i="1"/>
  <c r="B120" i="1"/>
  <c r="F120" i="1"/>
  <c r="K117" i="1"/>
  <c r="E117" i="1"/>
  <c r="D117" i="1"/>
  <c r="C117" i="1"/>
  <c r="B117" i="1"/>
  <c r="E112" i="1"/>
  <c r="D112" i="1"/>
  <c r="C112" i="1"/>
  <c r="B112" i="1"/>
  <c r="K112" i="1"/>
  <c r="L112" i="1"/>
  <c r="M112" i="1"/>
  <c r="K109" i="1"/>
  <c r="E109" i="1"/>
  <c r="D109" i="1"/>
  <c r="C109" i="1"/>
  <c r="B109" i="1"/>
  <c r="L104" i="1"/>
  <c r="K104" i="1"/>
  <c r="E104" i="1"/>
  <c r="D104" i="1"/>
  <c r="C104" i="1"/>
  <c r="B104" i="1"/>
  <c r="L94" i="1"/>
  <c r="K94" i="1"/>
  <c r="I94" i="1"/>
  <c r="H94" i="1"/>
  <c r="G94" i="1"/>
  <c r="F94" i="1"/>
  <c r="E94" i="1"/>
  <c r="D94" i="1"/>
  <c r="C94" i="1"/>
  <c r="B94" i="1"/>
  <c r="K97" i="1"/>
  <c r="L97" i="1"/>
  <c r="I80" i="1"/>
  <c r="H80" i="1"/>
  <c r="G80" i="1"/>
  <c r="F80" i="1"/>
  <c r="L90" i="1"/>
  <c r="K90" i="1"/>
  <c r="E90" i="1"/>
  <c r="D90" i="1"/>
  <c r="C90" i="1"/>
  <c r="B90" i="1"/>
  <c r="K83" i="1"/>
  <c r="L83" i="1"/>
  <c r="L80" i="1"/>
  <c r="K80" i="1"/>
  <c r="E80" i="1"/>
  <c r="D80" i="1"/>
  <c r="C80" i="1"/>
  <c r="B80" i="1"/>
  <c r="K69" i="1"/>
  <c r="L73" i="1"/>
  <c r="K73" i="1"/>
  <c r="C73" i="1"/>
  <c r="D73" i="1"/>
  <c r="E73" i="1"/>
  <c r="B73" i="1"/>
  <c r="E56" i="1"/>
  <c r="E86" i="1" s="1"/>
  <c r="D56" i="1"/>
  <c r="D86" i="1" s="1"/>
  <c r="C56" i="1"/>
  <c r="C86" i="1" s="1"/>
  <c r="B56" i="1"/>
  <c r="B86" i="1" s="1"/>
  <c r="E40" i="1"/>
  <c r="E230" i="1" s="1"/>
  <c r="E232" i="1" s="1"/>
  <c r="D40" i="1"/>
  <c r="D230" i="1" s="1"/>
  <c r="C40" i="1"/>
  <c r="C230" i="1" s="1"/>
  <c r="C232" i="1" s="1"/>
  <c r="B40" i="1"/>
  <c r="B230" i="1" s="1"/>
  <c r="B232" i="1" s="1"/>
  <c r="B235" i="1" s="1"/>
  <c r="E39" i="1"/>
  <c r="E55" i="1" s="1"/>
  <c r="D39" i="1"/>
  <c r="D55" i="1" s="1"/>
  <c r="C39" i="1"/>
  <c r="C55" i="1" s="1"/>
  <c r="B39" i="1"/>
  <c r="B55" i="1" s="1"/>
  <c r="E38" i="1"/>
  <c r="E54" i="1" s="1"/>
  <c r="D38" i="1"/>
  <c r="D54" i="1" s="1"/>
  <c r="C38" i="1"/>
  <c r="C54" i="1" s="1"/>
  <c r="B38" i="1"/>
  <c r="B54" i="1" s="1"/>
  <c r="E124" i="1"/>
  <c r="D124" i="1"/>
  <c r="C124" i="1"/>
  <c r="B34" i="1"/>
  <c r="B48" i="1" s="1"/>
  <c r="L124" i="1"/>
  <c r="E23" i="1"/>
  <c r="E33" i="1" s="1"/>
  <c r="E52" i="1" s="1"/>
  <c r="D23" i="1"/>
  <c r="D116" i="1" s="1"/>
  <c r="D118" i="1" s="1"/>
  <c r="C23" i="1"/>
  <c r="C33" i="1" s="1"/>
  <c r="C52" i="1" s="1"/>
  <c r="B23" i="1"/>
  <c r="B116" i="1" s="1"/>
  <c r="L23" i="1"/>
  <c r="E21" i="1"/>
  <c r="E32" i="1" s="1"/>
  <c r="E47" i="1" s="1"/>
  <c r="D21" i="1"/>
  <c r="D32" i="1" s="1"/>
  <c r="D47" i="1" s="1"/>
  <c r="C21" i="1"/>
  <c r="C32" i="1" s="1"/>
  <c r="C47" i="1" s="1"/>
  <c r="B21" i="1"/>
  <c r="B32" i="1" s="1"/>
  <c r="B47" i="1" s="1"/>
  <c r="E19" i="1"/>
  <c r="E31" i="1" s="1"/>
  <c r="D19" i="1"/>
  <c r="D51" i="1" s="1"/>
  <c r="C19" i="1"/>
  <c r="C31" i="1" s="1"/>
  <c r="B19" i="1"/>
  <c r="B31" i="1" s="1"/>
  <c r="F19" i="1"/>
  <c r="E17" i="1"/>
  <c r="E35" i="1" s="1"/>
  <c r="E214" i="1" s="1"/>
  <c r="D17" i="1"/>
  <c r="D35" i="1" s="1"/>
  <c r="D214" i="1" s="1"/>
  <c r="C17" i="1"/>
  <c r="C35" i="1" s="1"/>
  <c r="C214" i="1" s="1"/>
  <c r="C216" i="1" s="1"/>
  <c r="B17" i="1"/>
  <c r="B35" i="1" s="1"/>
  <c r="B214" i="1" s="1"/>
  <c r="B216" i="1" s="1"/>
  <c r="E14" i="1"/>
  <c r="E37" i="1" s="1"/>
  <c r="E53" i="1" s="1"/>
  <c r="D14" i="1"/>
  <c r="D37" i="1" s="1"/>
  <c r="D53" i="1" s="1"/>
  <c r="C14" i="1"/>
  <c r="C37" i="1" s="1"/>
  <c r="C53" i="1" s="1"/>
  <c r="B14" i="1"/>
  <c r="B37" i="1" s="1"/>
  <c r="B53" i="1" s="1"/>
  <c r="E13" i="1"/>
  <c r="E174" i="1" s="1"/>
  <c r="D13" i="1"/>
  <c r="D36" i="1" s="1"/>
  <c r="C13" i="1"/>
  <c r="C36" i="1" s="1"/>
  <c r="B13" i="1"/>
  <c r="B174" i="1" s="1"/>
  <c r="B176" i="1" s="1"/>
  <c r="L13" i="1"/>
  <c r="L174" i="1" s="1"/>
  <c r="L176" i="1" s="1"/>
  <c r="E12" i="1"/>
  <c r="E166" i="1" s="1"/>
  <c r="D12" i="1"/>
  <c r="D166" i="1" s="1"/>
  <c r="C12" i="1"/>
  <c r="C166" i="1" s="1"/>
  <c r="B12" i="1"/>
  <c r="B166" i="1" s="1"/>
  <c r="L12" i="1"/>
  <c r="C69" i="1"/>
  <c r="D69" i="1"/>
  <c r="E69" i="1"/>
  <c r="B69" i="1"/>
  <c r="L21" i="1"/>
  <c r="L148" i="1" s="1"/>
  <c r="L150" i="1" s="1"/>
  <c r="K21" i="1"/>
  <c r="K148" i="1" s="1"/>
  <c r="G161" i="1"/>
  <c r="G162" i="1" s="1"/>
  <c r="H161" i="1"/>
  <c r="H162" i="1" s="1"/>
  <c r="I161" i="1"/>
  <c r="F161" i="1"/>
  <c r="I170" i="1"/>
  <c r="H170" i="1"/>
  <c r="G170" i="1"/>
  <c r="F170" i="1"/>
  <c r="M141" i="1"/>
  <c r="H141" i="1" s="1"/>
  <c r="D141" i="1" s="1"/>
  <c r="B168" i="1" l="1"/>
  <c r="B171" i="1" s="1"/>
  <c r="E216" i="1"/>
  <c r="D216" i="1"/>
  <c r="D219" i="1" s="1"/>
  <c r="C168" i="1"/>
  <c r="C171" i="1" s="1"/>
  <c r="C126" i="1"/>
  <c r="C129" i="1" s="1"/>
  <c r="K184" i="1"/>
  <c r="K187" i="1" s="1"/>
  <c r="L183" i="1"/>
  <c r="L184" i="1" s="1"/>
  <c r="L187" i="1" s="1"/>
  <c r="L167" i="1"/>
  <c r="E176" i="1"/>
  <c r="E179" i="1" s="1"/>
  <c r="D168" i="1"/>
  <c r="D171" i="1" s="1"/>
  <c r="D126" i="1"/>
  <c r="D129" i="1" s="1"/>
  <c r="D232" i="1"/>
  <c r="D235" i="1" s="1"/>
  <c r="L109" i="1"/>
  <c r="K150" i="1"/>
  <c r="E168" i="1"/>
  <c r="E171" i="1" s="1"/>
  <c r="E126" i="1"/>
  <c r="E129" i="1" s="1"/>
  <c r="L199" i="1"/>
  <c r="C235" i="1"/>
  <c r="E162" i="1"/>
  <c r="C219" i="1"/>
  <c r="C162" i="1"/>
  <c r="L141" i="1"/>
  <c r="K141" i="1" s="1"/>
  <c r="L178" i="1"/>
  <c r="D7" i="4"/>
  <c r="D121" i="1"/>
  <c r="L210" i="1"/>
  <c r="E7" i="4"/>
  <c r="B179" i="1"/>
  <c r="E235" i="1"/>
  <c r="L128" i="1"/>
  <c r="L152" i="1"/>
  <c r="L202" i="1"/>
  <c r="L218" i="1"/>
  <c r="E219" i="1"/>
  <c r="L170" i="1"/>
  <c r="C148" i="1"/>
  <c r="C150" i="1" s="1"/>
  <c r="C153" i="1" s="1"/>
  <c r="B190" i="1"/>
  <c r="B192" i="1" s="1"/>
  <c r="B195" i="1" s="1"/>
  <c r="D162" i="1"/>
  <c r="C190" i="1"/>
  <c r="C192" i="1" s="1"/>
  <c r="C195" i="1" s="1"/>
  <c r="B219" i="1"/>
  <c r="C116" i="1"/>
  <c r="C118" i="1" s="1"/>
  <c r="C121" i="1" s="1"/>
  <c r="D190" i="1"/>
  <c r="D192" i="1" s="1"/>
  <c r="D195" i="1" s="1"/>
  <c r="L194" i="1"/>
  <c r="E190" i="1"/>
  <c r="E192" i="1" s="1"/>
  <c r="E195" i="1" s="1"/>
  <c r="E51" i="1"/>
  <c r="E50" i="1" s="1"/>
  <c r="B148" i="1"/>
  <c r="B150" i="1" s="1"/>
  <c r="B153" i="1" s="1"/>
  <c r="L234" i="1"/>
  <c r="D148" i="1"/>
  <c r="D150" i="1" s="1"/>
  <c r="D153" i="1" s="1"/>
  <c r="L144" i="1"/>
  <c r="L160" i="1"/>
  <c r="E148" i="1"/>
  <c r="E150" i="1" s="1"/>
  <c r="E153" i="1" s="1"/>
  <c r="C206" i="1"/>
  <c r="C208" i="1" s="1"/>
  <c r="C211" i="1" s="1"/>
  <c r="E116" i="1"/>
  <c r="D33" i="1"/>
  <c r="D52" i="1" s="1"/>
  <c r="D50" i="1" s="1"/>
  <c r="B36" i="1"/>
  <c r="B41" i="1" s="1"/>
  <c r="B100" i="1" s="1"/>
  <c r="B33" i="1"/>
  <c r="B52" i="1" s="1"/>
  <c r="B206" i="1"/>
  <c r="B208" i="1" s="1"/>
  <c r="B211" i="1" s="1"/>
  <c r="L126" i="1"/>
  <c r="L161" i="1"/>
  <c r="B132" i="1"/>
  <c r="B134" i="1" s="1"/>
  <c r="B137" i="1" s="1"/>
  <c r="E36" i="1"/>
  <c r="E41" i="1" s="1"/>
  <c r="E100" i="1" s="1"/>
  <c r="D31" i="1"/>
  <c r="D132" i="1"/>
  <c r="D134" i="1" s="1"/>
  <c r="D137" i="1" s="1"/>
  <c r="D174" i="1"/>
  <c r="D176" i="1" s="1"/>
  <c r="D179" i="1" s="1"/>
  <c r="D184" i="1"/>
  <c r="D187" i="1" s="1"/>
  <c r="L166" i="1"/>
  <c r="D206" i="1"/>
  <c r="D208" i="1" s="1"/>
  <c r="D211" i="1" s="1"/>
  <c r="E206" i="1"/>
  <c r="E208" i="1" s="1"/>
  <c r="E211" i="1" s="1"/>
  <c r="L117" i="1"/>
  <c r="C132" i="1"/>
  <c r="C134" i="1" s="1"/>
  <c r="C137" i="1" s="1"/>
  <c r="C174" i="1"/>
  <c r="C176" i="1" s="1"/>
  <c r="C179" i="1" s="1"/>
  <c r="E132" i="1"/>
  <c r="E134" i="1" s="1"/>
  <c r="E137" i="1" s="1"/>
  <c r="L136" i="1"/>
  <c r="F141" i="1"/>
  <c r="B141" i="1" s="1"/>
  <c r="E184" i="1"/>
  <c r="E187" i="1" s="1"/>
  <c r="B162" i="1"/>
  <c r="K162" i="1"/>
  <c r="L86" i="1"/>
  <c r="B118" i="1"/>
  <c r="B121" i="1" s="1"/>
  <c r="L69" i="1"/>
  <c r="D41" i="1"/>
  <c r="D100" i="1" s="1"/>
  <c r="B124" i="1"/>
  <c r="B126" i="1" s="1"/>
  <c r="B129" i="1" s="1"/>
  <c r="C34" i="1"/>
  <c r="C48" i="1" s="1"/>
  <c r="C51" i="1"/>
  <c r="C50" i="1" s="1"/>
  <c r="D34" i="1"/>
  <c r="D48" i="1" s="1"/>
  <c r="B51" i="1"/>
  <c r="E34" i="1"/>
  <c r="E48" i="1" s="1"/>
  <c r="M80" i="1"/>
  <c r="C41" i="1"/>
  <c r="C100" i="1" s="1"/>
  <c r="M161" i="1"/>
  <c r="F162" i="1"/>
  <c r="I141" i="1"/>
  <c r="E141" i="1" s="1"/>
  <c r="G141" i="1"/>
  <c r="C141" i="1" s="1"/>
  <c r="I140" i="1"/>
  <c r="E140" i="1" s="1"/>
  <c r="H140" i="1"/>
  <c r="D140" i="1" s="1"/>
  <c r="D142" i="1" s="1"/>
  <c r="D145" i="1" s="1"/>
  <c r="G140" i="1"/>
  <c r="C140" i="1" s="1"/>
  <c r="C142" i="1" s="1"/>
  <c r="C145" i="1" s="1"/>
  <c r="F140" i="1"/>
  <c r="I21" i="1"/>
  <c r="H21" i="1"/>
  <c r="G21" i="1"/>
  <c r="F21" i="1"/>
  <c r="F148" i="1" s="1"/>
  <c r="I210" i="1"/>
  <c r="H210" i="1"/>
  <c r="G210" i="1"/>
  <c r="F210" i="1"/>
  <c r="L129" i="1" l="1"/>
  <c r="E142" i="1"/>
  <c r="E145" i="1" s="1"/>
  <c r="L168" i="1"/>
  <c r="L116" i="1"/>
  <c r="L118" i="1" s="1"/>
  <c r="L121" i="1" s="1"/>
  <c r="B50" i="1"/>
  <c r="L162" i="1"/>
  <c r="L171" i="1"/>
  <c r="F7" i="4"/>
  <c r="E118" i="1"/>
  <c r="E121" i="1" s="1"/>
  <c r="B140" i="1"/>
  <c r="B142" i="1" s="1"/>
  <c r="B145" i="1" s="1"/>
  <c r="M140" i="1"/>
  <c r="L140" i="1" s="1"/>
  <c r="M21" i="1"/>
  <c r="K140" i="1" l="1"/>
  <c r="K142" i="1" s="1"/>
  <c r="K145" i="1" s="1"/>
  <c r="L142" i="1"/>
  <c r="L145" i="1" s="1"/>
  <c r="G9" i="1"/>
  <c r="H9" i="1"/>
  <c r="I9" i="1"/>
  <c r="F9" i="1"/>
  <c r="G231" i="1" l="1"/>
  <c r="H231" i="1"/>
  <c r="I231" i="1"/>
  <c r="F231" i="1"/>
  <c r="M234" i="1"/>
  <c r="J231" i="1"/>
  <c r="G223" i="1"/>
  <c r="H223" i="1"/>
  <c r="I223" i="1"/>
  <c r="F223" i="1"/>
  <c r="J223" i="1"/>
  <c r="I160" i="1"/>
  <c r="I162" i="1" s="1"/>
  <c r="M162" i="1" s="1"/>
  <c r="G215" i="1"/>
  <c r="H215" i="1"/>
  <c r="I215" i="1"/>
  <c r="F215" i="1"/>
  <c r="M218" i="1"/>
  <c r="J215" i="1"/>
  <c r="G207" i="1"/>
  <c r="H207" i="1"/>
  <c r="I207" i="1"/>
  <c r="F207" i="1"/>
  <c r="M210" i="1"/>
  <c r="J207" i="1"/>
  <c r="M202" i="1"/>
  <c r="G199" i="1"/>
  <c r="H199" i="1"/>
  <c r="I199" i="1"/>
  <c r="J199" i="1"/>
  <c r="G191" i="1"/>
  <c r="H191" i="1"/>
  <c r="I191" i="1"/>
  <c r="F191" i="1"/>
  <c r="J192" i="1"/>
  <c r="G183" i="1"/>
  <c r="H183" i="1"/>
  <c r="I183" i="1"/>
  <c r="F183" i="1"/>
  <c r="M186" i="1"/>
  <c r="J183" i="1"/>
  <c r="G175" i="1"/>
  <c r="H175" i="1"/>
  <c r="I175" i="1"/>
  <c r="F175" i="1"/>
  <c r="M178" i="1"/>
  <c r="J175" i="1"/>
  <c r="J174" i="1"/>
  <c r="G167" i="1"/>
  <c r="H167" i="1"/>
  <c r="I167" i="1"/>
  <c r="F167" i="1"/>
  <c r="M170" i="1"/>
  <c r="J167" i="1"/>
  <c r="J166" i="1"/>
  <c r="G157" i="1"/>
  <c r="H157" i="1"/>
  <c r="I157" i="1"/>
  <c r="F157" i="1"/>
  <c r="J157" i="1"/>
  <c r="J156" i="1"/>
  <c r="J168" i="1" l="1"/>
  <c r="M183" i="1"/>
  <c r="M160" i="1"/>
  <c r="M223" i="1"/>
  <c r="M199" i="1"/>
  <c r="M215" i="1"/>
  <c r="M191" i="1"/>
  <c r="J158" i="1"/>
  <c r="M157" i="1"/>
  <c r="M207" i="1"/>
  <c r="M167" i="1"/>
  <c r="M231" i="1"/>
  <c r="M175" i="1"/>
  <c r="J176" i="1"/>
  <c r="G149" i="1"/>
  <c r="H149" i="1"/>
  <c r="I149" i="1"/>
  <c r="M152" i="1"/>
  <c r="J149" i="1"/>
  <c r="J148" i="1"/>
  <c r="G133" i="1"/>
  <c r="H133" i="1"/>
  <c r="I133" i="1"/>
  <c r="F133" i="1"/>
  <c r="M144" i="1"/>
  <c r="J141" i="1"/>
  <c r="J140" i="1"/>
  <c r="I142" i="1"/>
  <c r="I145" i="1" s="1"/>
  <c r="H142" i="1"/>
  <c r="H145" i="1" s="1"/>
  <c r="G142" i="1"/>
  <c r="G145" i="1" s="1"/>
  <c r="F142" i="1"/>
  <c r="F145" i="1" s="1"/>
  <c r="M136" i="1"/>
  <c r="J133" i="1"/>
  <c r="J230" i="1" s="1"/>
  <c r="J232" i="1" s="1"/>
  <c r="J132" i="1"/>
  <c r="G125" i="1"/>
  <c r="H125" i="1"/>
  <c r="I125" i="1"/>
  <c r="F125" i="1"/>
  <c r="M128" i="1"/>
  <c r="J125" i="1"/>
  <c r="J124" i="1"/>
  <c r="J116" i="1"/>
  <c r="G117" i="1"/>
  <c r="H117" i="1"/>
  <c r="I117" i="1"/>
  <c r="J117" i="1"/>
  <c r="J214" i="1" s="1"/>
  <c r="J216" i="1" s="1"/>
  <c r="F117" i="1"/>
  <c r="M120" i="1"/>
  <c r="G109" i="1"/>
  <c r="H109" i="1"/>
  <c r="I109" i="1"/>
  <c r="F109" i="1"/>
  <c r="J109" i="1"/>
  <c r="J206" i="1" s="1"/>
  <c r="J208" i="1" s="1"/>
  <c r="J108" i="1"/>
  <c r="G104" i="1"/>
  <c r="H104" i="1"/>
  <c r="I104" i="1"/>
  <c r="F104" i="1"/>
  <c r="J104" i="1"/>
  <c r="J105" i="1" s="1"/>
  <c r="J100" i="1"/>
  <c r="J99" i="1"/>
  <c r="M94" i="1"/>
  <c r="G90" i="1"/>
  <c r="H90" i="1"/>
  <c r="I90" i="1"/>
  <c r="J90" i="1"/>
  <c r="J91" i="1" s="1"/>
  <c r="F90" i="1"/>
  <c r="J86" i="1"/>
  <c r="J85" i="1"/>
  <c r="J182" i="1" s="1"/>
  <c r="J184" i="1" s="1"/>
  <c r="N72" i="1"/>
  <c r="J77" i="1"/>
  <c r="G75" i="1"/>
  <c r="H75" i="1"/>
  <c r="I75" i="1"/>
  <c r="J75" i="1"/>
  <c r="F75" i="1"/>
  <c r="G72" i="1"/>
  <c r="H72" i="1"/>
  <c r="I72" i="1"/>
  <c r="F72" i="1"/>
  <c r="M73" i="1"/>
  <c r="M70" i="1"/>
  <c r="M71" i="1"/>
  <c r="M69" i="1"/>
  <c r="L56" i="1"/>
  <c r="K56" i="1"/>
  <c r="K86" i="1" s="1"/>
  <c r="L40" i="1"/>
  <c r="L230" i="1" s="1"/>
  <c r="L232" i="1" s="1"/>
  <c r="L235" i="1" s="1"/>
  <c r="K40" i="1"/>
  <c r="K230" i="1" s="1"/>
  <c r="K232" i="1" s="1"/>
  <c r="K235" i="1" s="1"/>
  <c r="L39" i="1"/>
  <c r="K39" i="1"/>
  <c r="L38" i="1"/>
  <c r="L54" i="1" s="1"/>
  <c r="K38" i="1"/>
  <c r="K54" i="1" s="1"/>
  <c r="L34" i="1"/>
  <c r="L48" i="1" s="1"/>
  <c r="K23" i="1"/>
  <c r="K116" i="1" s="1"/>
  <c r="K118" i="1" s="1"/>
  <c r="K121" i="1" s="1"/>
  <c r="L19" i="1"/>
  <c r="K19" i="1"/>
  <c r="L17" i="1"/>
  <c r="L35" i="1" s="1"/>
  <c r="L214" i="1" s="1"/>
  <c r="L216" i="1" s="1"/>
  <c r="L219" i="1" s="1"/>
  <c r="K17" i="1"/>
  <c r="K35" i="1" s="1"/>
  <c r="K214" i="1" s="1"/>
  <c r="K216" i="1" s="1"/>
  <c r="K219" i="1" s="1"/>
  <c r="L14" i="1"/>
  <c r="K14" i="1"/>
  <c r="F14" i="1"/>
  <c r="F132" i="1" s="1"/>
  <c r="L36" i="1"/>
  <c r="K13" i="1"/>
  <c r="K174" i="1" s="1"/>
  <c r="F13" i="1"/>
  <c r="F174" i="1" s="1"/>
  <c r="K12" i="1"/>
  <c r="K166" i="1" s="1"/>
  <c r="K168" i="1" s="1"/>
  <c r="K171" i="1" s="1"/>
  <c r="F12" i="1"/>
  <c r="F166" i="1" s="1"/>
  <c r="F168" i="1" s="1"/>
  <c r="F171" i="1" s="1"/>
  <c r="F124" i="1"/>
  <c r="F176" i="1" l="1"/>
  <c r="F179" i="1" s="1"/>
  <c r="K51" i="1"/>
  <c r="K206" i="1"/>
  <c r="K208" i="1" s="1"/>
  <c r="K211" i="1" s="1"/>
  <c r="L31" i="1"/>
  <c r="L206" i="1"/>
  <c r="L208" i="1" s="1"/>
  <c r="L211" i="1" s="1"/>
  <c r="K36" i="1"/>
  <c r="K176" i="1"/>
  <c r="K37" i="1"/>
  <c r="K53" i="1" s="1"/>
  <c r="K132" i="1"/>
  <c r="K134" i="1" s="1"/>
  <c r="K137" i="1" s="1"/>
  <c r="L55" i="1"/>
  <c r="L190" i="1"/>
  <c r="L192" i="1" s="1"/>
  <c r="L195" i="1" s="1"/>
  <c r="K55" i="1"/>
  <c r="K190" i="1"/>
  <c r="K192" i="1" s="1"/>
  <c r="K195" i="1" s="1"/>
  <c r="L37" i="1"/>
  <c r="L53" i="1" s="1"/>
  <c r="L132" i="1"/>
  <c r="L134" i="1" s="1"/>
  <c r="L137" i="1" s="1"/>
  <c r="K34" i="1"/>
  <c r="K48" i="1" s="1"/>
  <c r="K124" i="1"/>
  <c r="K126" i="1" s="1"/>
  <c r="K129" i="1" s="1"/>
  <c r="J134" i="1"/>
  <c r="F134" i="1"/>
  <c r="F137" i="1" s="1"/>
  <c r="J87" i="1"/>
  <c r="J142" i="1"/>
  <c r="M149" i="1"/>
  <c r="J126" i="1"/>
  <c r="J222" i="1"/>
  <c r="J224" i="1" s="1"/>
  <c r="J110" i="1"/>
  <c r="M117" i="1"/>
  <c r="J150" i="1"/>
  <c r="J101" i="1"/>
  <c r="J198" i="1" s="1"/>
  <c r="J200" i="1" s="1"/>
  <c r="J76" i="1"/>
  <c r="M133" i="1"/>
  <c r="M104" i="1"/>
  <c r="J118" i="1"/>
  <c r="M125" i="1"/>
  <c r="M142" i="1"/>
  <c r="M145" i="1" s="1"/>
  <c r="F126" i="1"/>
  <c r="F129" i="1" s="1"/>
  <c r="M90" i="1"/>
  <c r="M75" i="1"/>
  <c r="M72" i="1"/>
  <c r="K31" i="1"/>
  <c r="K33" i="1"/>
  <c r="K52" i="1" s="1"/>
  <c r="L33" i="1"/>
  <c r="L52" i="1" s="1"/>
  <c r="L51" i="1"/>
  <c r="K41" i="1" l="1"/>
  <c r="K50" i="1"/>
  <c r="L41" i="1"/>
  <c r="L50" i="1"/>
  <c r="M56" i="1" l="1"/>
  <c r="I56" i="1"/>
  <c r="I86" i="1" s="1"/>
  <c r="H56" i="1"/>
  <c r="H86" i="1" s="1"/>
  <c r="G56" i="1"/>
  <c r="G86" i="1" s="1"/>
  <c r="F56" i="1"/>
  <c r="F86" i="1" l="1"/>
  <c r="F34" i="1"/>
  <c r="F48" i="1" s="1"/>
  <c r="G124" i="1"/>
  <c r="I23" i="1"/>
  <c r="H23" i="1"/>
  <c r="G23" i="1"/>
  <c r="G116" i="1" s="1"/>
  <c r="G118" i="1" s="1"/>
  <c r="G121" i="1" s="1"/>
  <c r="F23" i="1"/>
  <c r="I19" i="1"/>
  <c r="I206" i="1" s="1"/>
  <c r="I208" i="1" s="1"/>
  <c r="I211" i="1" s="1"/>
  <c r="H19" i="1"/>
  <c r="H206" i="1" s="1"/>
  <c r="H208" i="1" s="1"/>
  <c r="H211" i="1" s="1"/>
  <c r="G19" i="1"/>
  <c r="G206" i="1" s="1"/>
  <c r="G208" i="1" s="1"/>
  <c r="G211" i="1" s="1"/>
  <c r="F206" i="1"/>
  <c r="I18" i="1"/>
  <c r="E18" i="1" s="1"/>
  <c r="E198" i="1" s="1"/>
  <c r="E200" i="1" s="1"/>
  <c r="E203" i="1" s="1"/>
  <c r="H18" i="1"/>
  <c r="D18" i="1" s="1"/>
  <c r="D198" i="1" s="1"/>
  <c r="D200" i="1" s="1"/>
  <c r="D203" i="1" s="1"/>
  <c r="G18" i="1"/>
  <c r="C18" i="1" s="1"/>
  <c r="C198" i="1" s="1"/>
  <c r="C200" i="1" s="1"/>
  <c r="C203" i="1" s="1"/>
  <c r="F18" i="1"/>
  <c r="I39" i="1"/>
  <c r="H39" i="1"/>
  <c r="G39" i="1"/>
  <c r="F39" i="1"/>
  <c r="F190" i="1" s="1"/>
  <c r="I15" i="1"/>
  <c r="H15" i="1"/>
  <c r="G15" i="1"/>
  <c r="F15" i="1"/>
  <c r="F182" i="1" s="1"/>
  <c r="I40" i="1"/>
  <c r="I230" i="1" s="1"/>
  <c r="I232" i="1" s="1"/>
  <c r="I235" i="1" s="1"/>
  <c r="H40" i="1"/>
  <c r="H230" i="1" s="1"/>
  <c r="H232" i="1" s="1"/>
  <c r="H235" i="1" s="1"/>
  <c r="G40" i="1"/>
  <c r="G230" i="1" s="1"/>
  <c r="G232" i="1" s="1"/>
  <c r="G235" i="1" s="1"/>
  <c r="F40" i="1"/>
  <c r="F230" i="1" s="1"/>
  <c r="I12" i="1"/>
  <c r="I166" i="1" s="1"/>
  <c r="I168" i="1" s="1"/>
  <c r="I171" i="1" s="1"/>
  <c r="H12" i="1"/>
  <c r="H166" i="1" s="1"/>
  <c r="H168" i="1" s="1"/>
  <c r="H171" i="1" s="1"/>
  <c r="G12" i="1"/>
  <c r="G166" i="1" s="1"/>
  <c r="M17" i="1"/>
  <c r="M35" i="1" s="1"/>
  <c r="I17" i="1"/>
  <c r="H17" i="1"/>
  <c r="G17" i="1"/>
  <c r="F17" i="1"/>
  <c r="I13" i="1"/>
  <c r="H13" i="1"/>
  <c r="G13" i="1"/>
  <c r="I14" i="1"/>
  <c r="H14" i="1"/>
  <c r="G14" i="1"/>
  <c r="F37" i="1"/>
  <c r="F53" i="1" s="1"/>
  <c r="M9" i="1"/>
  <c r="H77" i="1"/>
  <c r="H76" i="1" s="1"/>
  <c r="G77" i="1"/>
  <c r="G76" i="1" s="1"/>
  <c r="F77" i="1"/>
  <c r="H57" i="1"/>
  <c r="G57" i="1"/>
  <c r="F57" i="1"/>
  <c r="B18" i="1" l="1"/>
  <c r="B198" i="1" s="1"/>
  <c r="F198" i="1"/>
  <c r="H20" i="1"/>
  <c r="D20" i="1"/>
  <c r="D22" i="1" s="1"/>
  <c r="D24" i="1" s="1"/>
  <c r="D26" i="1" s="1"/>
  <c r="D30" i="1"/>
  <c r="D46" i="1" s="1"/>
  <c r="E30" i="1"/>
  <c r="E46" i="1" s="1"/>
  <c r="E20" i="1"/>
  <c r="E22" i="1" s="1"/>
  <c r="E24" i="1" s="1"/>
  <c r="E26" i="1" s="1"/>
  <c r="F35" i="1"/>
  <c r="F20" i="1"/>
  <c r="I35" i="1"/>
  <c r="I214" i="1" s="1"/>
  <c r="I216" i="1" s="1"/>
  <c r="I219" i="1" s="1"/>
  <c r="I20" i="1"/>
  <c r="G35" i="1"/>
  <c r="G214" i="1" s="1"/>
  <c r="G216" i="1" s="1"/>
  <c r="G219" i="1" s="1"/>
  <c r="G20" i="1"/>
  <c r="C30" i="1"/>
  <c r="C46" i="1" s="1"/>
  <c r="C20" i="1"/>
  <c r="C22" i="1" s="1"/>
  <c r="C24" i="1" s="1"/>
  <c r="C26" i="1" s="1"/>
  <c r="M13" i="1"/>
  <c r="M36" i="1" s="1"/>
  <c r="G30" i="1"/>
  <c r="G46" i="1" s="1"/>
  <c r="G198" i="1"/>
  <c r="G200" i="1" s="1"/>
  <c r="G203" i="1" s="1"/>
  <c r="H30" i="1"/>
  <c r="H46" i="1" s="1"/>
  <c r="H198" i="1"/>
  <c r="H200" i="1" s="1"/>
  <c r="H203" i="1" s="1"/>
  <c r="M230" i="1"/>
  <c r="M232" i="1" s="1"/>
  <c r="F232" i="1"/>
  <c r="F235" i="1" s="1"/>
  <c r="M235" i="1" s="1"/>
  <c r="I30" i="1"/>
  <c r="I46" i="1" s="1"/>
  <c r="I198" i="1"/>
  <c r="I200" i="1" s="1"/>
  <c r="I203" i="1" s="1"/>
  <c r="M206" i="1"/>
  <c r="M208" i="1" s="1"/>
  <c r="M211" i="1" s="1"/>
  <c r="F208" i="1"/>
  <c r="F211" i="1" s="1"/>
  <c r="F30" i="1"/>
  <c r="F46" i="1" s="1"/>
  <c r="F55" i="1"/>
  <c r="G37" i="1"/>
  <c r="G53" i="1" s="1"/>
  <c r="G132" i="1"/>
  <c r="H37" i="1"/>
  <c r="H53" i="1" s="1"/>
  <c r="H132" i="1"/>
  <c r="H134" i="1" s="1"/>
  <c r="H137" i="1" s="1"/>
  <c r="I55" i="1"/>
  <c r="I190" i="1"/>
  <c r="I192" i="1" s="1"/>
  <c r="H33" i="1"/>
  <c r="H52" i="1" s="1"/>
  <c r="H116" i="1"/>
  <c r="H118" i="1" s="1"/>
  <c r="H121" i="1" s="1"/>
  <c r="I36" i="1"/>
  <c r="I174" i="1"/>
  <c r="I33" i="1"/>
  <c r="I52" i="1" s="1"/>
  <c r="I116" i="1"/>
  <c r="I118" i="1" s="1"/>
  <c r="I121" i="1" s="1"/>
  <c r="H55" i="1"/>
  <c r="H190" i="1"/>
  <c r="H192" i="1" s="1"/>
  <c r="G36" i="1"/>
  <c r="G174" i="1"/>
  <c r="F184" i="1"/>
  <c r="G126" i="1"/>
  <c r="G129" i="1" s="1"/>
  <c r="G38" i="1"/>
  <c r="G54" i="1" s="1"/>
  <c r="G182" i="1"/>
  <c r="G184" i="1" s="1"/>
  <c r="H34" i="1"/>
  <c r="H48" i="1" s="1"/>
  <c r="H124" i="1"/>
  <c r="H126" i="1" s="1"/>
  <c r="H129" i="1" s="1"/>
  <c r="G55" i="1"/>
  <c r="G190" i="1"/>
  <c r="G192" i="1" s="1"/>
  <c r="I37" i="1"/>
  <c r="I53" i="1" s="1"/>
  <c r="I132" i="1"/>
  <c r="I134" i="1" s="1"/>
  <c r="I137" i="1" s="1"/>
  <c r="F33" i="1"/>
  <c r="F52" i="1" s="1"/>
  <c r="F116" i="1"/>
  <c r="H36" i="1"/>
  <c r="H174" i="1"/>
  <c r="H176" i="1" s="1"/>
  <c r="H179" i="1" s="1"/>
  <c r="H38" i="1"/>
  <c r="H54" i="1" s="1"/>
  <c r="H182" i="1"/>
  <c r="H184" i="1" s="1"/>
  <c r="I34" i="1"/>
  <c r="I48" i="1" s="1"/>
  <c r="I124" i="1"/>
  <c r="I126" i="1" s="1"/>
  <c r="I129" i="1" s="1"/>
  <c r="G168" i="1"/>
  <c r="G171" i="1" s="1"/>
  <c r="M171" i="1" s="1"/>
  <c r="M166" i="1"/>
  <c r="M168" i="1" s="1"/>
  <c r="I38" i="1"/>
  <c r="I54" i="1" s="1"/>
  <c r="I182" i="1"/>
  <c r="I184" i="1" s="1"/>
  <c r="M109" i="1"/>
  <c r="F76" i="1"/>
  <c r="I57" i="1"/>
  <c r="I77" i="1"/>
  <c r="I76" i="1" s="1"/>
  <c r="M12" i="1"/>
  <c r="H31" i="1"/>
  <c r="H51" i="1"/>
  <c r="M15" i="1"/>
  <c r="H148" i="1"/>
  <c r="H150" i="1" s="1"/>
  <c r="H153" i="1" s="1"/>
  <c r="M19" i="1"/>
  <c r="F51" i="1"/>
  <c r="I31" i="1"/>
  <c r="I51" i="1"/>
  <c r="G31" i="1"/>
  <c r="G51" i="1"/>
  <c r="F38" i="1"/>
  <c r="F54" i="1" s="1"/>
  <c r="M18" i="1"/>
  <c r="M23" i="1"/>
  <c r="M33" i="1" s="1"/>
  <c r="M52" i="1" s="1"/>
  <c r="M40" i="1"/>
  <c r="M34" i="1"/>
  <c r="M48" i="1" s="1"/>
  <c r="H11" i="1"/>
  <c r="I148" i="1"/>
  <c r="I150" i="1" s="1"/>
  <c r="I153" i="1" s="1"/>
  <c r="G34" i="1"/>
  <c r="G48" i="1" s="1"/>
  <c r="M14" i="1"/>
  <c r="M37" i="1" s="1"/>
  <c r="M53" i="1" s="1"/>
  <c r="G11" i="1"/>
  <c r="F36" i="1"/>
  <c r="I11" i="1"/>
  <c r="G33" i="1"/>
  <c r="G52" i="1" s="1"/>
  <c r="H35" i="1"/>
  <c r="H214" i="1" s="1"/>
  <c r="H216" i="1" s="1"/>
  <c r="H219" i="1" s="1"/>
  <c r="F31" i="1"/>
  <c r="M39" i="1"/>
  <c r="M55" i="1" s="1"/>
  <c r="F11" i="1"/>
  <c r="M57" i="1"/>
  <c r="B20" i="1" l="1"/>
  <c r="B22" i="1" s="1"/>
  <c r="B24" i="1" s="1"/>
  <c r="B26" i="1" s="1"/>
  <c r="B108" i="1" s="1"/>
  <c r="B30" i="1"/>
  <c r="B46" i="1" s="1"/>
  <c r="G176" i="1"/>
  <c r="G179" i="1" s="1"/>
  <c r="K179" i="1" s="1"/>
  <c r="M174" i="1"/>
  <c r="M176" i="1" s="1"/>
  <c r="F214" i="1"/>
  <c r="F216" i="1" s="1"/>
  <c r="F219" i="1" s="1"/>
  <c r="M219" i="1" s="1"/>
  <c r="B200" i="1"/>
  <c r="B203" i="1" s="1"/>
  <c r="L203" i="1" s="1"/>
  <c r="L198" i="1"/>
  <c r="L200" i="1" s="1"/>
  <c r="C29" i="1"/>
  <c r="C45" i="1" s="1"/>
  <c r="C49" i="1" s="1"/>
  <c r="C222" i="1" s="1"/>
  <c r="C224" i="1" s="1"/>
  <c r="C227" i="1" s="1"/>
  <c r="C108" i="1"/>
  <c r="C110" i="1" s="1"/>
  <c r="C113" i="1" s="1"/>
  <c r="E29" i="1"/>
  <c r="E45" i="1" s="1"/>
  <c r="E49" i="1" s="1"/>
  <c r="E222" i="1" s="1"/>
  <c r="E224" i="1" s="1"/>
  <c r="E227" i="1" s="1"/>
  <c r="E108" i="1"/>
  <c r="E110" i="1" s="1"/>
  <c r="E113" i="1" s="1"/>
  <c r="D29" i="1"/>
  <c r="D45" i="1" s="1"/>
  <c r="D49" i="1" s="1"/>
  <c r="D222" i="1" s="1"/>
  <c r="D224" i="1" s="1"/>
  <c r="D227" i="1" s="1"/>
  <c r="D108" i="1"/>
  <c r="D110" i="1" s="1"/>
  <c r="D113" i="1" s="1"/>
  <c r="G41" i="1"/>
  <c r="G100" i="1" s="1"/>
  <c r="I187" i="1"/>
  <c r="I194" i="1"/>
  <c r="I195" i="1" s="1"/>
  <c r="H187" i="1"/>
  <c r="H194" i="1"/>
  <c r="H195" i="1" s="1"/>
  <c r="G187" i="1"/>
  <c r="G194" i="1"/>
  <c r="G195" i="1" s="1"/>
  <c r="F187" i="1"/>
  <c r="F194" i="1"/>
  <c r="F200" i="1"/>
  <c r="F203" i="1" s="1"/>
  <c r="M203" i="1" s="1"/>
  <c r="M198" i="1"/>
  <c r="M200" i="1" s="1"/>
  <c r="I50" i="1"/>
  <c r="M124" i="1"/>
  <c r="M126" i="1" s="1"/>
  <c r="M129" i="1"/>
  <c r="I41" i="1"/>
  <c r="I42" i="1" s="1"/>
  <c r="M116" i="1"/>
  <c r="M118" i="1" s="1"/>
  <c r="F118" i="1"/>
  <c r="F121" i="1" s="1"/>
  <c r="M121" i="1" s="1"/>
  <c r="M182" i="1"/>
  <c r="M184" i="1" s="1"/>
  <c r="G16" i="1"/>
  <c r="G156" i="1"/>
  <c r="G158" i="1" s="1"/>
  <c r="G163" i="1" s="1"/>
  <c r="F16" i="1"/>
  <c r="F156" i="1"/>
  <c r="I16" i="1"/>
  <c r="I156" i="1"/>
  <c r="I158" i="1" s="1"/>
  <c r="I163" i="1" s="1"/>
  <c r="F150" i="1"/>
  <c r="F153" i="1" s="1"/>
  <c r="H41" i="1"/>
  <c r="H42" i="1" s="1"/>
  <c r="F192" i="1"/>
  <c r="M190" i="1"/>
  <c r="M192" i="1" s="1"/>
  <c r="I176" i="1"/>
  <c r="I179" i="1" s="1"/>
  <c r="M179" i="1" s="1"/>
  <c r="G50" i="1"/>
  <c r="G134" i="1"/>
  <c r="G137" i="1" s="1"/>
  <c r="M137" i="1" s="1"/>
  <c r="M132" i="1"/>
  <c r="M134" i="1" s="1"/>
  <c r="H16" i="1"/>
  <c r="H156" i="1"/>
  <c r="H158" i="1" s="1"/>
  <c r="H163" i="1" s="1"/>
  <c r="H50" i="1"/>
  <c r="M38" i="1"/>
  <c r="M54" i="1" s="1"/>
  <c r="M76" i="1"/>
  <c r="F50" i="1"/>
  <c r="I32" i="1"/>
  <c r="I47" i="1" s="1"/>
  <c r="H32" i="1"/>
  <c r="H47" i="1" s="1"/>
  <c r="M77" i="1"/>
  <c r="M30" i="1"/>
  <c r="M46" i="1" s="1"/>
  <c r="K18" i="1"/>
  <c r="K198" i="1" s="1"/>
  <c r="K200" i="1" s="1"/>
  <c r="K203" i="1" s="1"/>
  <c r="L18" i="1"/>
  <c r="M20" i="1"/>
  <c r="F41" i="1"/>
  <c r="M31" i="1"/>
  <c r="M51" i="1"/>
  <c r="M11" i="1"/>
  <c r="M16" i="1" s="1"/>
  <c r="F32" i="1"/>
  <c r="F47" i="1" s="1"/>
  <c r="I22" i="1"/>
  <c r="I24" i="1" s="1"/>
  <c r="I26" i="1" s="1"/>
  <c r="H22" i="1"/>
  <c r="H24" i="1" s="1"/>
  <c r="H26" i="1" s="1"/>
  <c r="G148" i="1"/>
  <c r="G150" i="1" s="1"/>
  <c r="G153" i="1" s="1"/>
  <c r="M214" i="1" l="1"/>
  <c r="M216" i="1" s="1"/>
  <c r="B29" i="1"/>
  <c r="B45" i="1" s="1"/>
  <c r="B49" i="1" s="1"/>
  <c r="B222" i="1" s="1"/>
  <c r="B224" i="1" s="1"/>
  <c r="B227" i="1" s="1"/>
  <c r="L179" i="1"/>
  <c r="G42" i="1"/>
  <c r="F195" i="1"/>
  <c r="M195" i="1" s="1"/>
  <c r="K153" i="1"/>
  <c r="L153" i="1"/>
  <c r="B110" i="1"/>
  <c r="B113" i="1" s="1"/>
  <c r="L108" i="1"/>
  <c r="L110" i="1" s="1"/>
  <c r="L113" i="1" s="1"/>
  <c r="M187" i="1"/>
  <c r="M194" i="1"/>
  <c r="M32" i="1"/>
  <c r="M47" i="1" s="1"/>
  <c r="M50" i="1"/>
  <c r="H100" i="1"/>
  <c r="I100" i="1"/>
  <c r="M148" i="1"/>
  <c r="M150" i="1" s="1"/>
  <c r="I29" i="1"/>
  <c r="I45" i="1" s="1"/>
  <c r="I49" i="1" s="1"/>
  <c r="I108" i="1"/>
  <c r="I110" i="1" s="1"/>
  <c r="I113" i="1" s="1"/>
  <c r="F158" i="1"/>
  <c r="M156" i="1"/>
  <c r="M158" i="1" s="1"/>
  <c r="H29" i="1"/>
  <c r="H45" i="1" s="1"/>
  <c r="H49" i="1" s="1"/>
  <c r="H108" i="1"/>
  <c r="H110" i="1" s="1"/>
  <c r="H113" i="1" s="1"/>
  <c r="M153" i="1"/>
  <c r="F42" i="1"/>
  <c r="F100" i="1"/>
  <c r="M41" i="1"/>
  <c r="M42" i="1" s="1"/>
  <c r="G32" i="1"/>
  <c r="G47" i="1" s="1"/>
  <c r="M22" i="1"/>
  <c r="M24" i="1" s="1"/>
  <c r="M26" i="1" s="1"/>
  <c r="M29" i="1" s="1"/>
  <c r="M45" i="1" s="1"/>
  <c r="L30" i="1"/>
  <c r="L46" i="1" s="1"/>
  <c r="L20" i="1"/>
  <c r="K30" i="1"/>
  <c r="K46" i="1" s="1"/>
  <c r="K20" i="1"/>
  <c r="F22" i="1"/>
  <c r="F24" i="1" s="1"/>
  <c r="F26" i="1" s="1"/>
  <c r="G22" i="1"/>
  <c r="G24" i="1" s="1"/>
  <c r="G26" i="1" s="1"/>
  <c r="L100" i="1" l="1"/>
  <c r="K100" i="1"/>
  <c r="F163" i="1"/>
  <c r="M163" i="1" s="1"/>
  <c r="H222" i="1"/>
  <c r="H224" i="1" s="1"/>
  <c r="H227" i="1" s="1"/>
  <c r="I222" i="1"/>
  <c r="I224" i="1" s="1"/>
  <c r="I227" i="1" s="1"/>
  <c r="G29" i="1"/>
  <c r="G45" i="1" s="1"/>
  <c r="G49" i="1" s="1"/>
  <c r="G108" i="1"/>
  <c r="G110" i="1" s="1"/>
  <c r="G113" i="1" s="1"/>
  <c r="F29" i="1"/>
  <c r="F45" i="1" s="1"/>
  <c r="F49" i="1" s="1"/>
  <c r="F108" i="1"/>
  <c r="M100" i="1"/>
  <c r="M86" i="1"/>
  <c r="K22" i="1"/>
  <c r="K24" i="1" s="1"/>
  <c r="K26" i="1" s="1"/>
  <c r="K108" i="1" s="1"/>
  <c r="K110" i="1" s="1"/>
  <c r="K113" i="1" s="1"/>
  <c r="K9" i="1"/>
  <c r="K77" i="1" s="1"/>
  <c r="K29" i="1" l="1"/>
  <c r="K45" i="1" s="1"/>
  <c r="M49" i="1"/>
  <c r="F222" i="1"/>
  <c r="G222" i="1"/>
  <c r="G224" i="1" s="1"/>
  <c r="G227" i="1" s="1"/>
  <c r="F110" i="1"/>
  <c r="F113" i="1" s="1"/>
  <c r="M108" i="1"/>
  <c r="M110" i="1" s="1"/>
  <c r="M113" i="1" s="1"/>
  <c r="K11" i="1"/>
  <c r="L32" i="1"/>
  <c r="L47" i="1" s="1"/>
  <c r="K32" i="1"/>
  <c r="K47" i="1" s="1"/>
  <c r="L22" i="1"/>
  <c r="L24" i="1" s="1"/>
  <c r="L26" i="1" s="1"/>
  <c r="K42" i="1"/>
  <c r="K57" i="1"/>
  <c r="L9" i="1"/>
  <c r="L77" i="1" s="1"/>
  <c r="K49" i="1" l="1"/>
  <c r="K222" i="1" s="1"/>
  <c r="K224" i="1" s="1"/>
  <c r="K227" i="1" s="1"/>
  <c r="K16" i="1"/>
  <c r="K156" i="1"/>
  <c r="K158" i="1" s="1"/>
  <c r="K163" i="1" s="1"/>
  <c r="L29" i="1"/>
  <c r="L45" i="1" s="1"/>
  <c r="L49" i="1" s="1"/>
  <c r="L222" i="1" s="1"/>
  <c r="L224" i="1" s="1"/>
  <c r="L227" i="1" s="1"/>
  <c r="F224" i="1"/>
  <c r="F227" i="1" s="1"/>
  <c r="M222" i="1"/>
  <c r="M224" i="1" s="1"/>
  <c r="M227" i="1" s="1"/>
  <c r="L11" i="1"/>
  <c r="L42" i="1"/>
  <c r="L57" i="1"/>
  <c r="L16" i="1" l="1"/>
  <c r="L156" i="1"/>
  <c r="L158" i="1" s="1"/>
  <c r="L163" i="1" s="1"/>
  <c r="D70" i="1" l="1"/>
  <c r="C70" i="1"/>
  <c r="K70" i="1"/>
  <c r="E70" i="1"/>
  <c r="B70" i="1"/>
  <c r="E9" i="1" l="1"/>
  <c r="E11" i="1" s="1"/>
  <c r="E42" i="1"/>
  <c r="C9" i="1"/>
  <c r="C75" i="1"/>
  <c r="E75" i="1"/>
  <c r="D9" i="1"/>
  <c r="B9" i="1"/>
  <c r="K75" i="1"/>
  <c r="K76" i="1" s="1"/>
  <c r="B75" i="1"/>
  <c r="L70" i="1"/>
  <c r="L75" i="1" s="1"/>
  <c r="L76" i="1" s="1"/>
  <c r="D75" i="1"/>
  <c r="E77" i="1" l="1"/>
  <c r="E57" i="1"/>
  <c r="B77" i="1"/>
  <c r="B76" i="1" s="1"/>
  <c r="B11" i="1"/>
  <c r="B42" i="1"/>
  <c r="B57" i="1"/>
  <c r="D11" i="1"/>
  <c r="D77" i="1"/>
  <c r="D76" i="1" s="1"/>
  <c r="D42" i="1"/>
  <c r="D57" i="1"/>
  <c r="E76" i="1"/>
  <c r="C11" i="1"/>
  <c r="C77" i="1"/>
  <c r="C76" i="1" s="1"/>
  <c r="C42" i="1"/>
  <c r="C57" i="1"/>
  <c r="E156" i="1"/>
  <c r="E158" i="1" s="1"/>
  <c r="E163" i="1" s="1"/>
  <c r="E16" i="1"/>
  <c r="D156" i="1" l="1"/>
  <c r="D158" i="1" s="1"/>
  <c r="D163" i="1" s="1"/>
  <c r="D16" i="1"/>
  <c r="C156" i="1"/>
  <c r="C158" i="1" s="1"/>
  <c r="C163" i="1" s="1"/>
  <c r="C16" i="1"/>
  <c r="B16" i="1"/>
  <c r="B156" i="1"/>
  <c r="B158" i="1" s="1"/>
  <c r="B163" i="1" s="1"/>
  <c r="B71" i="1" l="1"/>
  <c r="D71" i="1" l="1"/>
  <c r="D72" i="1" s="1"/>
  <c r="E71" i="1"/>
  <c r="E72" i="1" s="1"/>
  <c r="B72" i="1"/>
  <c r="C71" i="1"/>
  <c r="C72" i="1" s="1"/>
  <c r="K71" i="1"/>
  <c r="K72" i="1" s="1"/>
  <c r="L71" i="1" l="1"/>
  <c r="L72" i="1"/>
  <c r="F96" i="1" l="1"/>
  <c r="F82" i="1" l="1"/>
  <c r="F103" i="1"/>
  <c r="F105" i="1" l="1"/>
  <c r="D96" i="1"/>
  <c r="D103" i="1" s="1"/>
  <c r="D105" i="1" s="1"/>
  <c r="D82" i="1"/>
  <c r="D89" i="1" s="1"/>
  <c r="D91" i="1" s="1"/>
  <c r="F89" i="1"/>
  <c r="F81" i="1"/>
  <c r="D81" i="1"/>
  <c r="C81" i="1"/>
  <c r="K82" i="1" l="1"/>
  <c r="K89" i="1" s="1"/>
  <c r="K91" i="1" s="1"/>
  <c r="B82" i="1"/>
  <c r="B89" i="1" s="1"/>
  <c r="B91" i="1" s="1"/>
  <c r="C96" i="1"/>
  <c r="C103" i="1" s="1"/>
  <c r="C105" i="1" s="1"/>
  <c r="K96" i="1"/>
  <c r="K103" i="1" s="1"/>
  <c r="K105" i="1" s="1"/>
  <c r="F91" i="1"/>
  <c r="E82" i="1"/>
  <c r="E89" i="1" s="1"/>
  <c r="E91" i="1" s="1"/>
  <c r="E96" i="1"/>
  <c r="E103" i="1" s="1"/>
  <c r="E105" i="1" s="1"/>
  <c r="C82" i="1"/>
  <c r="C89" i="1" s="1"/>
  <c r="C91" i="1" s="1"/>
  <c r="B96" i="1"/>
  <c r="B103" i="1" s="1"/>
  <c r="B105" i="1" s="1"/>
  <c r="F95" i="1"/>
  <c r="D83" i="1"/>
  <c r="D85" i="1"/>
  <c r="D87" i="1" s="1"/>
  <c r="E81" i="1"/>
  <c r="D95" i="1"/>
  <c r="C95" i="1"/>
  <c r="C85" i="1"/>
  <c r="C87" i="1" s="1"/>
  <c r="F85" i="1"/>
  <c r="F83" i="1"/>
  <c r="B81" i="1"/>
  <c r="L96" i="1" l="1"/>
  <c r="L103" i="1" s="1"/>
  <c r="L105" i="1" s="1"/>
  <c r="L82" i="1"/>
  <c r="L89" i="1" s="1"/>
  <c r="L91" i="1" s="1"/>
  <c r="C83" i="1"/>
  <c r="F87" i="1"/>
  <c r="D99" i="1"/>
  <c r="D97" i="1"/>
  <c r="L81" i="1"/>
  <c r="K81" i="1"/>
  <c r="K85" i="1" s="1"/>
  <c r="K87" i="1" s="1"/>
  <c r="B83" i="1"/>
  <c r="B85" i="1"/>
  <c r="B95" i="1"/>
  <c r="E85" i="1"/>
  <c r="E87" i="1" s="1"/>
  <c r="E83" i="1"/>
  <c r="F97" i="1"/>
  <c r="F99" i="1"/>
  <c r="L95" i="1"/>
  <c r="C97" i="1"/>
  <c r="C99" i="1"/>
  <c r="C101" i="1" s="1"/>
  <c r="E95" i="1"/>
  <c r="B99" i="1" l="1"/>
  <c r="B101" i="1" s="1"/>
  <c r="B97" i="1"/>
  <c r="D101" i="1"/>
  <c r="B87" i="1"/>
  <c r="L85" i="1"/>
  <c r="L87" i="1" s="1"/>
  <c r="F101" i="1"/>
  <c r="E97" i="1"/>
  <c r="E99" i="1"/>
  <c r="E101" i="1" s="1"/>
  <c r="K95" i="1"/>
  <c r="E6" i="4" l="1"/>
  <c r="E9" i="4" s="1"/>
  <c r="D6" i="4"/>
  <c r="D9" i="4" s="1"/>
  <c r="G82" i="1" l="1"/>
  <c r="G96" i="1" l="1"/>
  <c r="G89" i="1"/>
  <c r="G81" i="1"/>
  <c r="G91" i="1" l="1"/>
  <c r="H96" i="1"/>
  <c r="H103" i="1" s="1"/>
  <c r="H105" i="1" s="1"/>
  <c r="G103" i="1"/>
  <c r="I81" i="1"/>
  <c r="G85" i="1"/>
  <c r="G83" i="1"/>
  <c r="G95" i="1"/>
  <c r="H82" i="1" l="1"/>
  <c r="I96" i="1"/>
  <c r="I103" i="1" s="1"/>
  <c r="I105" i="1" s="1"/>
  <c r="G105" i="1"/>
  <c r="H95" i="1"/>
  <c r="H81" i="1"/>
  <c r="G97" i="1"/>
  <c r="G99" i="1"/>
  <c r="G87" i="1"/>
  <c r="I85" i="1"/>
  <c r="I87" i="1" s="1"/>
  <c r="M96" i="1" l="1"/>
  <c r="I82" i="1"/>
  <c r="M103" i="1"/>
  <c r="M105" i="1" s="1"/>
  <c r="H89" i="1"/>
  <c r="H85" i="1"/>
  <c r="H83" i="1"/>
  <c r="M81" i="1"/>
  <c r="H97" i="1"/>
  <c r="H99" i="1"/>
  <c r="H101" i="1" s="1"/>
  <c r="I95" i="1"/>
  <c r="M95" i="1" s="1"/>
  <c r="G101" i="1"/>
  <c r="K99" i="1"/>
  <c r="K101" i="1" s="1"/>
  <c r="I89" i="1" l="1"/>
  <c r="I91" i="1" s="1"/>
  <c r="I83" i="1"/>
  <c r="M83" i="1"/>
  <c r="M82" i="1"/>
  <c r="H91" i="1"/>
  <c r="F6" i="4"/>
  <c r="F9" i="4" s="1"/>
  <c r="H87" i="1"/>
  <c r="M85" i="1"/>
  <c r="M87" i="1" s="1"/>
  <c r="I97" i="1"/>
  <c r="M97" i="1" s="1"/>
  <c r="I99" i="1"/>
  <c r="M89" i="1" l="1"/>
  <c r="M91" i="1" s="1"/>
  <c r="I101" i="1"/>
  <c r="L99" i="1"/>
  <c r="L101" i="1" s="1"/>
  <c r="M99" i="1"/>
  <c r="M101" i="1" s="1"/>
</calcChain>
</file>

<file path=xl/sharedStrings.xml><?xml version="1.0" encoding="utf-8"?>
<sst xmlns="http://schemas.openxmlformats.org/spreadsheetml/2006/main" count="303" uniqueCount="120">
  <si>
    <t>Cost of sales</t>
  </si>
  <si>
    <t>Selling, general and administrative</t>
  </si>
  <si>
    <t>Amortization</t>
  </si>
  <si>
    <t>Restructuring</t>
  </si>
  <si>
    <t>Separation costs</t>
  </si>
  <si>
    <t>Total operating expenses</t>
  </si>
  <si>
    <t>Interest income (expense)</t>
  </si>
  <si>
    <t>Other income (expense), net</t>
  </si>
  <si>
    <t>Income before income taxes and equity income</t>
  </si>
  <si>
    <t>Income tax (expense) benefit</t>
  </si>
  <si>
    <t>Equity income, net of tax</t>
  </si>
  <si>
    <t>Net income (loss) attributable to noncontrolling interest</t>
  </si>
  <si>
    <t>Other acquisition and portfolio project costs</t>
  </si>
  <si>
    <t>Asset impairments</t>
  </si>
  <si>
    <t>Depreciation and amortization</t>
  </si>
  <si>
    <t>EBITDA</t>
  </si>
  <si>
    <t>Adjusted EBITDA</t>
  </si>
  <si>
    <t>FY-24</t>
  </si>
  <si>
    <t>FY-25</t>
  </si>
  <si>
    <t>Q1-24</t>
  </si>
  <si>
    <t>Q2-24</t>
  </si>
  <si>
    <t>Q3-24</t>
  </si>
  <si>
    <t>Q4-24</t>
  </si>
  <si>
    <t>Q1-25</t>
  </si>
  <si>
    <t>Q2-25</t>
  </si>
  <si>
    <t>Q3-25</t>
  </si>
  <si>
    <t>Q4-25</t>
  </si>
  <si>
    <t>FY-23</t>
  </si>
  <si>
    <t>12 Months Ended</t>
  </si>
  <si>
    <t>Net Sales</t>
  </si>
  <si>
    <t>Operating Expenses:</t>
  </si>
  <si>
    <t>Operating Income</t>
  </si>
  <si>
    <t xml:space="preserve">Income before equity income	</t>
  </si>
  <si>
    <t>Net Income</t>
  </si>
  <si>
    <t>Adjusted Operating Income</t>
  </si>
  <si>
    <t>Adjusted OI Margin</t>
  </si>
  <si>
    <t>Adjusted EBITDA Margin</t>
  </si>
  <si>
    <t>Income tax expense (benefit)</t>
  </si>
  <si>
    <t>Interest (income) expense</t>
  </si>
  <si>
    <t>Other (income) expense, net</t>
  </si>
  <si>
    <t>Adjusted Operating Income (1)</t>
  </si>
  <si>
    <t>Adjusted EBITDA (1)</t>
  </si>
  <si>
    <t>Combined Statement of Operations (unaudited)</t>
  </si>
  <si>
    <t>(1) Represents a non-GAAP financial measure.</t>
  </si>
  <si>
    <t>In USD millions</t>
  </si>
  <si>
    <t>US GAAP - Segment (incl. Carve-Out Adj)</t>
  </si>
  <si>
    <t>Net Income attributable to New Aptiv</t>
  </si>
  <si>
    <t>New Aptiv Historical Financials</t>
  </si>
  <si>
    <t>PF</t>
  </si>
  <si>
    <t>Elim</t>
  </si>
  <si>
    <t xml:space="preserve">  Total Aptiv</t>
  </si>
  <si>
    <t>RemainCo Segments</t>
  </si>
  <si>
    <t>PF RemainCo</t>
  </si>
  <si>
    <t>Elims</t>
  </si>
  <si>
    <t xml:space="preserve">  PF RemainCo</t>
  </si>
  <si>
    <t>ID</t>
  </si>
  <si>
    <t>Revenue</t>
  </si>
  <si>
    <t>IS</t>
  </si>
  <si>
    <t>EC</t>
  </si>
  <si>
    <t>EDS</t>
  </si>
  <si>
    <t xml:space="preserve">  Variance</t>
  </si>
  <si>
    <t>EDS Segment</t>
  </si>
  <si>
    <t>PF EDS</t>
  </si>
  <si>
    <t>ADJ EBITDA</t>
  </si>
  <si>
    <t>ADJ Operating Income</t>
  </si>
  <si>
    <t>GAAP Net Income</t>
  </si>
  <si>
    <t>WholeCo</t>
  </si>
  <si>
    <t xml:space="preserve">  Total</t>
  </si>
  <si>
    <t>Equity Income</t>
  </si>
  <si>
    <t>NCI</t>
  </si>
  <si>
    <t>GAAP Income Tax</t>
  </si>
  <si>
    <t>Cost of Sales</t>
  </si>
  <si>
    <t>SG&amp;A</t>
  </si>
  <si>
    <t>Separation</t>
  </si>
  <si>
    <t>Integration</t>
  </si>
  <si>
    <t>GAAP Operating Income</t>
  </si>
  <si>
    <t>Offset</t>
  </si>
  <si>
    <t>Asset Impairments</t>
  </si>
  <si>
    <t>WholeCo less EDS</t>
  </si>
  <si>
    <t>Interest Expense (ex. Interest Income)</t>
  </si>
  <si>
    <t>$164m of HQ related separation, accouting included $14m of separation booked to EDS TBs for public filings. Have tied out with press releases etc.</t>
  </si>
  <si>
    <t>Pro-forma</t>
  </si>
  <si>
    <t>Carve-Out</t>
  </si>
  <si>
    <t>WholeCo (ex. Impairment)</t>
  </si>
  <si>
    <t>Impairments booked to COGS</t>
  </si>
  <si>
    <t>WholeCo (incl. Impairment)</t>
  </si>
  <si>
    <t>Memo: Total Separation</t>
  </si>
  <si>
    <t>SUPPLEMENTAL RECS</t>
  </si>
  <si>
    <t>Still under review - mainly a function of PF RemainCo interest expense</t>
  </si>
  <si>
    <t>Under review.  D&amp;A has a plug in there to make the walk from NI to EBITDA work (given NI recs to WholeCo but EBITDA does not)</t>
  </si>
  <si>
    <t>Under review.  Approach taken is to ensure SG&amp;A recs back to WholeCo, COGS delta is primarily RemainCo to EDS elims at WholeCo level</t>
  </si>
  <si>
    <t>PF methodology still under discussion</t>
  </si>
  <si>
    <t>RemainCo = WholeCo - EDS.  Need to discuss the methodology.</t>
  </si>
  <si>
    <t>CY-23</t>
  </si>
  <si>
    <t>CY-24</t>
  </si>
  <si>
    <t>CY-25</t>
  </si>
  <si>
    <t>Profit before Tax</t>
  </si>
  <si>
    <t>GAAP ETR %</t>
  </si>
  <si>
    <t>RemainCo GAAP ETR %</t>
  </si>
  <si>
    <t>GAAP Tax (Expense)/Benefit</t>
  </si>
  <si>
    <t>SG&amp;A Round</t>
  </si>
  <si>
    <t>US GAAP - Segment Basis</t>
  </si>
  <si>
    <t>Goodwill Impairment</t>
  </si>
  <si>
    <t>Net (loss) gain on equity method transactions</t>
  </si>
  <si>
    <t>Net loss (gain) on equity method transactions</t>
  </si>
  <si>
    <t>Combined Statement of Operations (Unaudited)</t>
  </si>
  <si>
    <t>Basis of Presentation</t>
  </si>
  <si>
    <t>Financial information pertaining to these periods is unaudited. The unaudited financial information is included to provide investors with additional historical information.</t>
  </si>
  <si>
    <t>Accordingly, the New Aptiv financial model plus the Versigent financial model do not equal historical Aptiv consolidated results for certain financial statement line items, including, but not limited to, separation costs, integration costs, depreciation &amp; amortization, and asset impairments.</t>
  </si>
  <si>
    <t>This financial information in no way revises or restates any Consolidated Statements of Operations, Consolidated Balance Sheets, or Consolidated Statements of Cash Flows for Aptiv for any period previously filed with the U.S. Securities and Exchange Commission.</t>
  </si>
  <si>
    <t>This financial model contains financial information that is not presented in accordance with US GAAP, including "Adjusted Operating Income", "Adjusted OI Margin", "Adjusted EBITDA", and "Adjusted EBITDA Margin". These financial metrics include reconciliation to the closest US GAAP financial metric, "Net Income Attributable to Aptiv".</t>
  </si>
  <si>
    <t>Compensation expense related to acquisitions</t>
  </si>
  <si>
    <t>Gain on asset sale</t>
  </si>
  <si>
    <t>Goodwill impairment</t>
  </si>
  <si>
    <t>New Aptiv Financials</t>
  </si>
  <si>
    <t>Q1-26</t>
  </si>
  <si>
    <t>FY-26</t>
  </si>
  <si>
    <t xml:space="preserve">References to "New Aptiv" means Aptiv businesses after the separation of the Electrical Distribution Systems segment, which completed its spin-off into Versigent on April 1, 2026. </t>
  </si>
  <si>
    <t>The New Aptiv financial information included in this model presents a summary of Aptiv's results for the fiscal years 2023 through 2025 and fiscal quarters for 2024, 2025, as well as the first quarter of 2026, on a historical segment basis, with the Electrical Distribution Systems segment not included. This New Aptiv financial model does not restate the results of the Electrical Distribution Systems segment as discontinued operations. </t>
  </si>
  <si>
    <t>Following completion of the spin off, New Aptiv will file financial statements reflecting Versigent as a discontinued operation.  In preparing those financials, all allocated costs are allocated to the continuing operations and none to the discontinued operations.  Accordingly, those financials will show higher costs allocated to New Aptiv than the financials set forth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</si>
</sst>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1" formatCode="_(* #,##0_);_(* \(#,##0\);_(* &quot;-&quot;_);_(@_)"/>
    <numFmt numFmtId="43" formatCode="_(* #,##0.00_);_(* \(#,##0.00\);_(* &quot;-&quot;??_);_(@_)"/>
    <numFmt numFmtId="164" formatCode="0.0%"/>
    <numFmt numFmtId="165" formatCode="_(* #,##0_);_(* \(#,##0\);_(* &quot;-&quot;??_);_(@_)"/>
    <numFmt numFmtId="166" formatCode="#,##0.0_);\(#,##0.0\)"/>
  </numFmts>
  <fonts count="42">
    <font>
      <sz val="11"/>
      <color theme="1"/>
      <name val="Aptos Narrow"/>
      <family val="2"/>
      <scheme val="minor"/>
    </font>
    <font>
      <sz val="11"/>
      <color theme="1"/>
      <name val="Aptos Narrow"/>
      <family val="2"/>
      <scheme val="minor"/>
    </font>
    <font>
      <sz val="11"/>
      <color theme="1"/>
      <name val="Inter"/>
    </font>
    <font>
      <sz val="10"/>
      <color theme="1"/>
      <name val="Inter"/>
    </font>
    <font>
      <b/>
      <sz val="14"/>
      <color theme="1"/>
      <name val="Aeonik"/>
    </font>
    <font>
      <b/>
      <sz val="12"/>
      <color theme="1"/>
      <name val="Inter"/>
    </font>
    <font>
      <b/>
      <sz val="14"/>
      <name val="Calibri"/>
      <family val="2"/>
    </font>
    <font>
      <b/>
      <sz val="14"/>
      <color theme="0"/>
      <name val="Calibri"/>
      <family val="2"/>
    </font>
    <font>
      <b/>
      <sz val="14"/>
      <color rgb="FFFF0000"/>
      <name val="Calibri"/>
      <family val="2"/>
    </font>
    <font>
      <b/>
      <sz val="14"/>
      <color theme="1"/>
      <name val="Calibri"/>
      <family val="2"/>
    </font>
    <font>
      <b/>
      <sz val="12"/>
      <name val="Calibri"/>
      <family val="2"/>
    </font>
    <font>
      <b/>
      <sz val="12"/>
      <color theme="0"/>
      <name val="Calibri"/>
      <family val="2"/>
    </font>
    <font>
      <b/>
      <sz val="12"/>
      <color rgb="FFFF0000"/>
      <name val="Calibri"/>
      <family val="2"/>
    </font>
    <font>
      <b/>
      <sz val="12"/>
      <color theme="1"/>
      <name val="Calibri"/>
      <family val="2"/>
    </font>
    <font>
      <b/>
      <sz val="11"/>
      <name val="Calibri"/>
      <family val="2"/>
    </font>
    <font>
      <b/>
      <sz val="11"/>
      <color theme="0"/>
      <name val="Calibri"/>
      <family val="2"/>
    </font>
    <font>
      <b/>
      <sz val="11"/>
      <color rgb="FFFF0000"/>
      <name val="Calibri"/>
      <family val="2"/>
    </font>
    <font>
      <b/>
      <sz val="11"/>
      <color theme="1"/>
      <name val="Calibri"/>
      <family val="2"/>
    </font>
    <font>
      <sz val="11"/>
      <color theme="1"/>
      <name val="Calibri"/>
      <family val="2"/>
    </font>
    <font>
      <sz val="11"/>
      <color rgb="FFFF0000"/>
      <name val="Calibri"/>
      <family val="2"/>
    </font>
    <font>
      <sz val="10"/>
      <color theme="1"/>
      <name val="Calibri"/>
      <family val="2"/>
    </font>
    <font>
      <b/>
      <sz val="10"/>
      <color theme="1"/>
      <name val="Calibri"/>
      <family val="2"/>
    </font>
    <font>
      <b/>
      <sz val="10"/>
      <color rgb="FFFF0000"/>
      <name val="Calibri"/>
      <family val="2"/>
    </font>
    <font>
      <sz val="10"/>
      <color rgb="FFFF0000"/>
      <name val="Calibri"/>
      <family val="2"/>
    </font>
    <font>
      <u/>
      <sz val="10"/>
      <color theme="1"/>
      <name val="Calibri"/>
      <family val="2"/>
    </font>
    <font>
      <u/>
      <sz val="10"/>
      <color rgb="FFFF0000"/>
      <name val="Calibri"/>
      <family val="2"/>
    </font>
    <font>
      <sz val="10"/>
      <name val="Calibri"/>
      <family val="2"/>
    </font>
    <font>
      <i/>
      <sz val="10"/>
      <color rgb="FFFF0000"/>
      <name val="Calibri"/>
      <family val="2"/>
    </font>
    <font>
      <b/>
      <sz val="10"/>
      <name val="Calibri"/>
      <family val="2"/>
    </font>
    <font>
      <b/>
      <i/>
      <sz val="10"/>
      <color theme="1"/>
      <name val="Calibri"/>
      <family val="2"/>
    </font>
    <font>
      <i/>
      <sz val="10"/>
      <color theme="1"/>
      <name val="Calibri"/>
      <family val="2"/>
    </font>
    <font>
      <i/>
      <sz val="11"/>
      <color theme="1"/>
      <name val="Calibri"/>
      <family val="2"/>
    </font>
    <font>
      <b/>
      <u/>
      <sz val="11"/>
      <color rgb="FFFF0000"/>
      <name val="Calibri"/>
      <family val="2"/>
    </font>
    <font>
      <i/>
      <sz val="11"/>
      <color rgb="FFFF0000"/>
      <name val="Calibri"/>
      <family val="2"/>
    </font>
    <font>
      <sz val="11"/>
      <color rgb="FF92D050"/>
      <name val="Calibri"/>
      <family val="2"/>
    </font>
    <font>
      <b/>
      <u/>
      <sz val="11"/>
      <color theme="4"/>
      <name val="Calibri"/>
      <family val="2"/>
    </font>
    <font>
      <b/>
      <u/>
      <sz val="11"/>
      <color theme="1"/>
      <name val="Calibri"/>
      <family val="2"/>
    </font>
    <font>
      <u/>
      <sz val="11"/>
      <color theme="1"/>
      <name val="Calibri"/>
      <family val="2"/>
    </font>
    <font>
      <b/>
      <i/>
      <sz val="11"/>
      <color theme="1"/>
      <name val="Calibri"/>
      <family val="2"/>
    </font>
    <font>
      <b/>
      <sz val="14"/>
      <color theme="0"/>
      <name val="Aeonik"/>
    </font>
    <font>
      <b/>
      <sz val="12"/>
      <color theme="0"/>
      <name val="Inter"/>
    </font>
    <font>
      <sz val="12"/>
      <color rgb="FF000000"/>
      <name val="Aptos"/>
      <family val="2"/>
    </font>
  </fonts>
  <fills count="16">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AF9F8"/>
        <bgColor indexed="64"/>
      </patternFill>
    </fill>
    <fill>
      <patternFill patternType="solid">
        <fgColor theme="0" tint="-0.499984740745262"/>
        <bgColor indexed="64"/>
      </patternFill>
    </fill>
    <fill>
      <patternFill patternType="solid">
        <fgColor theme="4"/>
        <bgColor indexed="64"/>
      </patternFill>
    </fill>
    <fill>
      <patternFill patternType="solid">
        <fgColor theme="3" tint="0.59999389629810485"/>
        <bgColor indexed="64"/>
      </patternFill>
    </fill>
    <fill>
      <patternFill patternType="solid">
        <fgColor theme="4" tint="0.59999389629810485"/>
        <bgColor indexed="64"/>
      </patternFill>
    </fill>
  </fills>
  <borders count="18">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75">
    <xf numFmtId="0" fontId="0" fillId="0" borderId="0" xfId="0"/>
    <xf numFmtId="0" fontId="2" fillId="0" borderId="0" xfId="0" applyFont="1"/>
    <xf numFmtId="0" fontId="4" fillId="0" borderId="0" xfId="0" applyFont="1"/>
    <xf numFmtId="0" fontId="5" fillId="0" borderId="0" xfId="0" applyFont="1"/>
    <xf numFmtId="0" fontId="6" fillId="7" borderId="0" xfId="0" applyFont="1" applyFill="1"/>
    <xf numFmtId="0" fontId="7" fillId="0" borderId="7" xfId="0" applyFont="1" applyFill="1" applyBorder="1"/>
    <xf numFmtId="0" fontId="8" fillId="0" borderId="0" xfId="0" applyFont="1" applyFill="1" applyBorder="1" applyAlignment="1">
      <alignment horizontal="center"/>
    </xf>
    <xf numFmtId="0" fontId="9" fillId="0" borderId="0" xfId="0" applyFont="1" applyFill="1" applyBorder="1"/>
    <xf numFmtId="0" fontId="10" fillId="7" borderId="0" xfId="0" applyFont="1" applyFill="1"/>
    <xf numFmtId="0" fontId="11" fillId="0" borderId="7" xfId="0" applyFont="1" applyFill="1" applyBorder="1"/>
    <xf numFmtId="0" fontId="12" fillId="0" borderId="0" xfId="0" applyFont="1" applyFill="1" applyBorder="1" applyAlignment="1">
      <alignment horizontal="center"/>
    </xf>
    <xf numFmtId="0" fontId="13" fillId="0" borderId="0" xfId="0" applyFont="1" applyFill="1" applyBorder="1"/>
    <xf numFmtId="0" fontId="14" fillId="7" borderId="2" xfId="0" applyFont="1" applyFill="1" applyBorder="1"/>
    <xf numFmtId="0" fontId="14" fillId="7" borderId="2" xfId="0" applyFont="1" applyFill="1" applyBorder="1" applyAlignment="1">
      <alignment horizontal="right"/>
    </xf>
    <xf numFmtId="0" fontId="15" fillId="0" borderId="7" xfId="0" applyFont="1" applyFill="1" applyBorder="1"/>
    <xf numFmtId="0" fontId="16" fillId="0" borderId="0" xfId="0" applyFont="1" applyFill="1" applyBorder="1" applyAlignment="1">
      <alignment horizontal="center"/>
    </xf>
    <xf numFmtId="0" fontId="17" fillId="0" borderId="0" xfId="0" applyFont="1" applyFill="1" applyBorder="1"/>
    <xf numFmtId="0" fontId="18" fillId="0" borderId="0" xfId="0" applyFont="1"/>
    <xf numFmtId="0" fontId="18" fillId="0" borderId="7" xfId="0" applyFont="1" applyFill="1" applyBorder="1"/>
    <xf numFmtId="0" fontId="19" fillId="0" borderId="0" xfId="0" applyFont="1" applyFill="1" applyBorder="1" applyAlignment="1">
      <alignment horizontal="center"/>
    </xf>
    <xf numFmtId="0" fontId="18" fillId="0" borderId="0" xfId="0" applyFont="1" applyFill="1" applyBorder="1"/>
    <xf numFmtId="0" fontId="13" fillId="0" borderId="1" xfId="0" applyFont="1" applyBorder="1" applyAlignment="1">
      <alignment horizontal="centerContinuous"/>
    </xf>
    <xf numFmtId="0" fontId="13" fillId="0" borderId="7" xfId="0" applyFont="1" applyFill="1" applyBorder="1"/>
    <xf numFmtId="0" fontId="13" fillId="0" borderId="1" xfId="0" applyFont="1" applyBorder="1" applyAlignment="1">
      <alignment horizontal="center"/>
    </xf>
    <xf numFmtId="0" fontId="17" fillId="0" borderId="0" xfId="0" applyFont="1" applyAlignment="1">
      <alignment horizontal="center"/>
    </xf>
    <xf numFmtId="0" fontId="17" fillId="0" borderId="0" xfId="0" applyFont="1" applyAlignment="1">
      <alignment horizontal="centerContinuous"/>
    </xf>
    <xf numFmtId="14" fontId="21" fillId="0" borderId="1" xfId="0" applyNumberFormat="1" applyFont="1" applyBorder="1" applyAlignment="1">
      <alignment horizontal="center"/>
    </xf>
    <xf numFmtId="49" fontId="21" fillId="8" borderId="0" xfId="0" quotePrefix="1" applyNumberFormat="1" applyFont="1" applyFill="1" applyBorder="1" applyAlignment="1">
      <alignment horizontal="center"/>
    </xf>
    <xf numFmtId="0" fontId="21" fillId="8" borderId="0" xfId="0" applyFont="1" applyFill="1" applyBorder="1" applyAlignment="1">
      <alignment horizontal="center"/>
    </xf>
    <xf numFmtId="165" fontId="21" fillId="0" borderId="0" xfId="2" applyNumberFormat="1" applyFont="1" applyFill="1" applyBorder="1"/>
    <xf numFmtId="165" fontId="13" fillId="0" borderId="7" xfId="2" applyNumberFormat="1" applyFont="1" applyFill="1" applyBorder="1"/>
    <xf numFmtId="0" fontId="22" fillId="0" borderId="0" xfId="0" applyFont="1" applyFill="1" applyBorder="1" applyAlignment="1">
      <alignment horizontal="center"/>
    </xf>
    <xf numFmtId="0" fontId="21" fillId="0" borderId="0" xfId="0" applyFont="1" applyFill="1" applyBorder="1"/>
    <xf numFmtId="41" fontId="20" fillId="0" borderId="0" xfId="0" applyNumberFormat="1" applyFont="1" applyBorder="1"/>
    <xf numFmtId="165" fontId="20" fillId="0" borderId="0" xfId="2" applyNumberFormat="1" applyFont="1" applyBorder="1"/>
    <xf numFmtId="165" fontId="21" fillId="0" borderId="7" xfId="2" applyNumberFormat="1" applyFont="1" applyFill="1" applyBorder="1"/>
    <xf numFmtId="165" fontId="20" fillId="0" borderId="0" xfId="2" applyNumberFormat="1" applyFont="1" applyFill="1" applyBorder="1"/>
    <xf numFmtId="0" fontId="23" fillId="0" borderId="0" xfId="0" applyFont="1" applyFill="1" applyBorder="1" applyAlignment="1">
      <alignment horizontal="center"/>
    </xf>
    <xf numFmtId="0" fontId="20" fillId="0" borderId="0" xfId="0" applyFont="1" applyFill="1" applyBorder="1"/>
    <xf numFmtId="165" fontId="24" fillId="0" borderId="0" xfId="2" applyNumberFormat="1" applyFont="1" applyBorder="1"/>
    <xf numFmtId="165" fontId="24" fillId="0" borderId="0" xfId="2" applyNumberFormat="1" applyFont="1" applyFill="1" applyBorder="1"/>
    <xf numFmtId="0" fontId="25" fillId="0" borderId="0" xfId="0" applyFont="1" applyFill="1" applyBorder="1" applyAlignment="1">
      <alignment horizontal="center"/>
    </xf>
    <xf numFmtId="0" fontId="24" fillId="0" borderId="0" xfId="0" applyFont="1" applyFill="1" applyBorder="1"/>
    <xf numFmtId="165" fontId="20" fillId="0" borderId="3" xfId="2" applyNumberFormat="1" applyFont="1" applyBorder="1"/>
    <xf numFmtId="165" fontId="20" fillId="0" borderId="3" xfId="2" applyNumberFormat="1" applyFont="1" applyFill="1" applyBorder="1"/>
    <xf numFmtId="165" fontId="20" fillId="2" borderId="3" xfId="2" applyNumberFormat="1" applyFont="1" applyFill="1" applyBorder="1"/>
    <xf numFmtId="165" fontId="26" fillId="2" borderId="3" xfId="2" applyNumberFormat="1" applyFont="1" applyFill="1" applyBorder="1"/>
    <xf numFmtId="165" fontId="20" fillId="0" borderId="0" xfId="0" applyNumberFormat="1" applyFont="1" applyFill="1" applyBorder="1"/>
    <xf numFmtId="165" fontId="21" fillId="0" borderId="0" xfId="2" applyNumberFormat="1" applyFont="1" applyBorder="1"/>
    <xf numFmtId="41" fontId="20" fillId="0" borderId="0" xfId="0" applyNumberFormat="1" applyFont="1" applyFill="1" applyBorder="1"/>
    <xf numFmtId="165" fontId="20" fillId="0" borderId="0" xfId="2" applyNumberFormat="1" applyFont="1"/>
    <xf numFmtId="165" fontId="21" fillId="0" borderId="8" xfId="2" applyNumberFormat="1" applyFont="1" applyBorder="1"/>
    <xf numFmtId="165" fontId="20" fillId="0" borderId="2" xfId="2" applyNumberFormat="1" applyFont="1" applyBorder="1"/>
    <xf numFmtId="165" fontId="20" fillId="0" borderId="2" xfId="2" applyNumberFormat="1" applyFont="1" applyFill="1" applyBorder="1"/>
    <xf numFmtId="165" fontId="21" fillId="3" borderId="2" xfId="2" applyNumberFormat="1" applyFont="1" applyFill="1" applyBorder="1"/>
    <xf numFmtId="165" fontId="28" fillId="3" borderId="2" xfId="2" applyNumberFormat="1" applyFont="1" applyFill="1" applyBorder="1"/>
    <xf numFmtId="0" fontId="21" fillId="0" borderId="7" xfId="0" applyFont="1" applyFill="1" applyBorder="1"/>
    <xf numFmtId="0" fontId="18" fillId="0" borderId="0" xfId="0" applyFont="1" applyBorder="1"/>
    <xf numFmtId="49" fontId="21" fillId="4" borderId="0" xfId="0" quotePrefix="1" applyNumberFormat="1" applyFont="1" applyFill="1" applyBorder="1" applyAlignment="1">
      <alignment horizontal="center"/>
    </xf>
    <xf numFmtId="0" fontId="21" fillId="4" borderId="0" xfId="0" applyFont="1" applyFill="1" applyBorder="1" applyAlignment="1">
      <alignment horizontal="center"/>
    </xf>
    <xf numFmtId="41" fontId="20" fillId="0" borderId="0" xfId="0" applyNumberFormat="1" applyFont="1"/>
    <xf numFmtId="0" fontId="20" fillId="0" borderId="1" xfId="0" applyFont="1" applyBorder="1" applyAlignment="1">
      <alignment horizontal="left" indent="2"/>
    </xf>
    <xf numFmtId="41" fontId="20" fillId="0" borderId="1" xfId="0" applyNumberFormat="1" applyFont="1" applyBorder="1"/>
    <xf numFmtId="165" fontId="20" fillId="0" borderId="1" xfId="2" applyNumberFormat="1" applyFont="1" applyBorder="1"/>
    <xf numFmtId="41" fontId="20" fillId="0" borderId="8" xfId="0" applyNumberFormat="1" applyFont="1" applyBorder="1"/>
    <xf numFmtId="165" fontId="20" fillId="0" borderId="8" xfId="2" applyNumberFormat="1" applyFont="1" applyBorder="1"/>
    <xf numFmtId="41" fontId="23" fillId="0" borderId="0" xfId="0" applyNumberFormat="1" applyFont="1" applyFill="1" applyBorder="1" applyAlignment="1">
      <alignment horizontal="center"/>
    </xf>
    <xf numFmtId="165" fontId="20" fillId="0" borderId="0" xfId="2" applyNumberFormat="1" applyFont="1" applyFill="1"/>
    <xf numFmtId="165" fontId="23" fillId="0" borderId="0" xfId="2" applyNumberFormat="1" applyFont="1" applyFill="1" applyBorder="1" applyAlignment="1">
      <alignment horizontal="center"/>
    </xf>
    <xf numFmtId="41" fontId="21" fillId="5" borderId="3" xfId="0" applyNumberFormat="1" applyFont="1" applyFill="1" applyBorder="1"/>
    <xf numFmtId="165" fontId="21" fillId="5" borderId="3" xfId="2" applyNumberFormat="1" applyFont="1" applyFill="1" applyBorder="1"/>
    <xf numFmtId="164" fontId="30" fillId="0" borderId="0" xfId="1" applyNumberFormat="1" applyFont="1"/>
    <xf numFmtId="0" fontId="27" fillId="0" borderId="0" xfId="0" applyFont="1" applyFill="1" applyBorder="1" applyAlignment="1">
      <alignment horizontal="center"/>
    </xf>
    <xf numFmtId="41" fontId="20" fillId="0" borderId="8" xfId="0" applyNumberFormat="1" applyFont="1" applyFill="1" applyBorder="1"/>
    <xf numFmtId="165" fontId="20" fillId="0" borderId="8" xfId="2" applyNumberFormat="1" applyFont="1" applyFill="1" applyBorder="1"/>
    <xf numFmtId="41" fontId="20" fillId="0" borderId="0" xfId="0" applyNumberFormat="1" applyFont="1" applyFill="1"/>
    <xf numFmtId="41" fontId="21" fillId="3" borderId="2" xfId="0" applyNumberFormat="1" applyFont="1" applyFill="1" applyBorder="1"/>
    <xf numFmtId="0" fontId="31" fillId="0" borderId="0" xfId="0" applyFont="1" applyFill="1" applyBorder="1"/>
    <xf numFmtId="0" fontId="32" fillId="0" borderId="0" xfId="0" applyFont="1" applyFill="1" applyBorder="1"/>
    <xf numFmtId="0" fontId="32" fillId="0" borderId="0" xfId="0" applyFont="1" applyFill="1" applyBorder="1" applyAlignment="1">
      <alignment horizontal="center"/>
    </xf>
    <xf numFmtId="37" fontId="18" fillId="0" borderId="0" xfId="0" applyNumberFormat="1" applyFont="1" applyFill="1" applyBorder="1"/>
    <xf numFmtId="37" fontId="17" fillId="0" borderId="0" xfId="0" applyNumberFormat="1" applyFont="1" applyFill="1" applyBorder="1"/>
    <xf numFmtId="166" fontId="19" fillId="0" borderId="0" xfId="0" applyNumberFormat="1" applyFont="1" applyFill="1" applyBorder="1" applyAlignment="1">
      <alignment horizontal="center"/>
    </xf>
    <xf numFmtId="37" fontId="18" fillId="0" borderId="1" xfId="0" applyNumberFormat="1" applyFont="1" applyFill="1" applyBorder="1"/>
    <xf numFmtId="37" fontId="17" fillId="0" borderId="1" xfId="0" applyNumberFormat="1" applyFont="1" applyFill="1" applyBorder="1"/>
    <xf numFmtId="37" fontId="19" fillId="0" borderId="0" xfId="0" applyNumberFormat="1" applyFont="1" applyFill="1" applyBorder="1" applyAlignment="1">
      <alignment horizontal="center"/>
    </xf>
    <xf numFmtId="37" fontId="32" fillId="0" borderId="0" xfId="0" applyNumberFormat="1" applyFont="1" applyFill="1" applyBorder="1"/>
    <xf numFmtId="37" fontId="19" fillId="0" borderId="1" xfId="0" applyNumberFormat="1" applyFont="1" applyFill="1" applyBorder="1" applyAlignment="1">
      <alignment horizontal="center"/>
    </xf>
    <xf numFmtId="37" fontId="34" fillId="0" borderId="0" xfId="0" applyNumberFormat="1" applyFont="1" applyFill="1" applyBorder="1" applyAlignment="1">
      <alignment horizontal="center"/>
    </xf>
    <xf numFmtId="37" fontId="18" fillId="10" borderId="0" xfId="0" applyNumberFormat="1" applyFont="1" applyFill="1" applyBorder="1"/>
    <xf numFmtId="37" fontId="17" fillId="10" borderId="0" xfId="0" applyNumberFormat="1" applyFont="1" applyFill="1" applyBorder="1"/>
    <xf numFmtId="37" fontId="18" fillId="6" borderId="0" xfId="0" applyNumberFormat="1" applyFont="1" applyFill="1" applyBorder="1"/>
    <xf numFmtId="37" fontId="17" fillId="6" borderId="0" xfId="0" applyNumberFormat="1" applyFont="1" applyFill="1" applyBorder="1"/>
    <xf numFmtId="37" fontId="19" fillId="0" borderId="0" xfId="0" applyNumberFormat="1" applyFont="1" applyFill="1" applyBorder="1" applyAlignment="1">
      <alignment horizontal="left"/>
    </xf>
    <xf numFmtId="37" fontId="18" fillId="9" borderId="0" xfId="0" applyNumberFormat="1" applyFont="1" applyFill="1" applyBorder="1"/>
    <xf numFmtId="0" fontId="19" fillId="0" borderId="0" xfId="0" applyFont="1" applyFill="1" applyBorder="1" applyAlignment="1">
      <alignment horizontal="left"/>
    </xf>
    <xf numFmtId="164" fontId="19" fillId="0" borderId="0" xfId="1" applyNumberFormat="1" applyFont="1" applyFill="1" applyBorder="1" applyAlignment="1">
      <alignment horizontal="center"/>
    </xf>
    <xf numFmtId="164" fontId="19" fillId="0" borderId="0" xfId="0" applyNumberFormat="1" applyFont="1" applyFill="1" applyBorder="1" applyAlignment="1">
      <alignment horizontal="center"/>
    </xf>
    <xf numFmtId="0" fontId="18" fillId="9" borderId="0" xfId="0" applyFont="1" applyFill="1" applyBorder="1"/>
    <xf numFmtId="37" fontId="32" fillId="9" borderId="0" xfId="0" applyNumberFormat="1" applyFont="1" applyFill="1" applyBorder="1"/>
    <xf numFmtId="37" fontId="18" fillId="9" borderId="1" xfId="0" applyNumberFormat="1" applyFont="1" applyFill="1" applyBorder="1"/>
    <xf numFmtId="0" fontId="30" fillId="0" borderId="0" xfId="0" applyFont="1" applyFill="1" applyBorder="1"/>
    <xf numFmtId="0" fontId="27" fillId="0" borderId="0" xfId="0" applyFont="1" applyFill="1" applyBorder="1" applyAlignment="1">
      <alignment horizontal="left"/>
    </xf>
    <xf numFmtId="164" fontId="27" fillId="0" borderId="0" xfId="0" applyNumberFormat="1" applyFont="1" applyFill="1" applyBorder="1" applyAlignment="1">
      <alignment horizontal="left"/>
    </xf>
    <xf numFmtId="0" fontId="25" fillId="0" borderId="0" xfId="0" applyFont="1" applyFill="1" applyBorder="1" applyAlignment="1">
      <alignment horizontal="left"/>
    </xf>
    <xf numFmtId="0" fontId="22" fillId="0" borderId="0" xfId="0" applyFont="1" applyFill="1" applyBorder="1" applyAlignment="1">
      <alignment horizontal="left"/>
    </xf>
    <xf numFmtId="166" fontId="33" fillId="0" borderId="0" xfId="0" applyNumberFormat="1" applyFont="1" applyFill="1" applyBorder="1" applyAlignment="1">
      <alignment horizontal="left"/>
    </xf>
    <xf numFmtId="8" fontId="20" fillId="0" borderId="0" xfId="0" applyNumberFormat="1" applyFont="1" applyFill="1" applyBorder="1"/>
    <xf numFmtId="43" fontId="30" fillId="0" borderId="0" xfId="2" applyFont="1" applyFill="1" applyBorder="1"/>
    <xf numFmtId="165" fontId="30" fillId="0" borderId="0" xfId="2" applyNumberFormat="1" applyFont="1" applyFill="1" applyBorder="1"/>
    <xf numFmtId="0" fontId="13" fillId="0" borderId="1" xfId="0" applyFont="1" applyFill="1" applyBorder="1" applyAlignment="1">
      <alignment horizontal="centerContinuous"/>
    </xf>
    <xf numFmtId="0" fontId="6" fillId="7" borderId="0" xfId="0" applyFont="1" applyFill="1" applyBorder="1"/>
    <xf numFmtId="0" fontId="10" fillId="7" borderId="0" xfId="0" applyFont="1" applyFill="1" applyBorder="1"/>
    <xf numFmtId="0" fontId="17" fillId="0" borderId="0" xfId="0" applyFont="1" applyBorder="1" applyAlignment="1">
      <alignment horizontal="center"/>
    </xf>
    <xf numFmtId="164" fontId="30" fillId="0" borderId="0" xfId="1" applyNumberFormat="1" applyFont="1" applyBorder="1"/>
    <xf numFmtId="0" fontId="6" fillId="7" borderId="11" xfId="0" applyFont="1" applyFill="1" applyBorder="1"/>
    <xf numFmtId="0" fontId="10" fillId="7" borderId="11" xfId="0" applyFont="1" applyFill="1" applyBorder="1"/>
    <xf numFmtId="0" fontId="14" fillId="7" borderId="12" xfId="0" applyFont="1" applyFill="1" applyBorder="1"/>
    <xf numFmtId="0" fontId="18" fillId="0" borderId="11" xfId="0" applyFont="1" applyBorder="1"/>
    <xf numFmtId="0" fontId="13" fillId="0" borderId="13" xfId="0" applyFont="1" applyBorder="1" applyAlignment="1">
      <alignment horizontal="centerContinuous"/>
    </xf>
    <xf numFmtId="0" fontId="17" fillId="0" borderId="11" xfId="0" applyFont="1" applyBorder="1" applyAlignment="1">
      <alignment horizontal="center"/>
    </xf>
    <xf numFmtId="14" fontId="21" fillId="0" borderId="13" xfId="0" applyNumberFormat="1" applyFont="1" applyBorder="1" applyAlignment="1">
      <alignment horizontal="center"/>
    </xf>
    <xf numFmtId="49" fontId="21" fillId="8" borderId="11" xfId="0" quotePrefix="1" applyNumberFormat="1" applyFont="1" applyFill="1" applyBorder="1" applyAlignment="1">
      <alignment horizontal="center"/>
    </xf>
    <xf numFmtId="165" fontId="21" fillId="0" borderId="11" xfId="2" applyNumberFormat="1" applyFont="1" applyFill="1" applyBorder="1"/>
    <xf numFmtId="165" fontId="20" fillId="0" borderId="11" xfId="2" applyNumberFormat="1" applyFont="1" applyBorder="1"/>
    <xf numFmtId="165" fontId="20" fillId="0" borderId="11" xfId="2" applyNumberFormat="1" applyFont="1" applyFill="1" applyBorder="1"/>
    <xf numFmtId="165" fontId="24" fillId="0" borderId="11" xfId="2" applyNumberFormat="1" applyFont="1" applyBorder="1"/>
    <xf numFmtId="165" fontId="20" fillId="0" borderId="14" xfId="2" applyNumberFormat="1" applyFont="1" applyBorder="1"/>
    <xf numFmtId="165" fontId="20" fillId="2" borderId="14" xfId="2" applyNumberFormat="1" applyFont="1" applyFill="1" applyBorder="1"/>
    <xf numFmtId="165" fontId="21" fillId="0" borderId="11" xfId="2" applyNumberFormat="1" applyFont="1" applyBorder="1"/>
    <xf numFmtId="165" fontId="24" fillId="0" borderId="11" xfId="2" applyNumberFormat="1" applyFont="1" applyFill="1" applyBorder="1"/>
    <xf numFmtId="165" fontId="21" fillId="0" borderId="15" xfId="2" applyNumberFormat="1" applyFont="1" applyBorder="1"/>
    <xf numFmtId="165" fontId="20" fillId="0" borderId="12" xfId="2" applyNumberFormat="1" applyFont="1" applyBorder="1"/>
    <xf numFmtId="165" fontId="21" fillId="3" borderId="12" xfId="2" applyNumberFormat="1" applyFont="1" applyFill="1" applyBorder="1"/>
    <xf numFmtId="41" fontId="20" fillId="0" borderId="11" xfId="0" applyNumberFormat="1" applyFont="1" applyBorder="1"/>
    <xf numFmtId="49" fontId="21" fillId="4" borderId="11" xfId="0" quotePrefix="1" applyNumberFormat="1" applyFont="1" applyFill="1" applyBorder="1" applyAlignment="1">
      <alignment horizontal="center"/>
    </xf>
    <xf numFmtId="165" fontId="20" fillId="0" borderId="13" xfId="2" applyNumberFormat="1" applyFont="1" applyBorder="1"/>
    <xf numFmtId="165" fontId="20" fillId="0" borderId="15" xfId="2" applyNumberFormat="1" applyFont="1" applyBorder="1"/>
    <xf numFmtId="165" fontId="21" fillId="5" borderId="14" xfId="2" applyNumberFormat="1" applyFont="1" applyFill="1" applyBorder="1"/>
    <xf numFmtId="164" fontId="30" fillId="0" borderId="11" xfId="1" applyNumberFormat="1" applyFont="1" applyBorder="1"/>
    <xf numFmtId="165" fontId="20" fillId="0" borderId="15" xfId="2" applyNumberFormat="1" applyFont="1" applyFill="1" applyBorder="1"/>
    <xf numFmtId="165" fontId="20" fillId="0" borderId="12" xfId="2" applyNumberFormat="1" applyFont="1" applyFill="1" applyBorder="1"/>
    <xf numFmtId="0" fontId="13" fillId="0" borderId="1" xfId="0" applyFont="1" applyBorder="1"/>
    <xf numFmtId="0" fontId="17" fillId="0" borderId="0" xfId="0" applyFont="1" applyBorder="1"/>
    <xf numFmtId="0" fontId="20" fillId="0" borderId="1" xfId="0" applyFont="1" applyBorder="1" applyAlignment="1">
      <alignment wrapText="1"/>
    </xf>
    <xf numFmtId="0" fontId="13" fillId="8" borderId="0" xfId="0" applyFont="1" applyFill="1" applyBorder="1" applyAlignment="1">
      <alignment wrapText="1"/>
    </xf>
    <xf numFmtId="0" fontId="21" fillId="0" borderId="0" xfId="0" applyFont="1" applyFill="1" applyBorder="1" applyAlignment="1">
      <alignment horizontal="left"/>
    </xf>
    <xf numFmtId="0" fontId="20" fillId="0" borderId="0" xfId="0" applyFont="1" applyBorder="1" applyAlignment="1">
      <alignment horizontal="left"/>
    </xf>
    <xf numFmtId="0" fontId="20" fillId="0" borderId="0" xfId="0" applyFont="1" applyBorder="1" applyAlignment="1">
      <alignment horizontal="left" indent="2"/>
    </xf>
    <xf numFmtId="0" fontId="24" fillId="0" borderId="0" xfId="0" applyFont="1" applyFill="1" applyBorder="1" applyAlignment="1">
      <alignment horizontal="left" indent="2"/>
    </xf>
    <xf numFmtId="0" fontId="20" fillId="0" borderId="3" xfId="0" applyFont="1" applyBorder="1" applyAlignment="1">
      <alignment horizontal="left"/>
    </xf>
    <xf numFmtId="0" fontId="20" fillId="2" borderId="3" xfId="0" applyFont="1" applyFill="1" applyBorder="1" applyAlignment="1">
      <alignment horizontal="left"/>
    </xf>
    <xf numFmtId="0" fontId="24" fillId="0" borderId="0" xfId="0" applyFont="1" applyBorder="1" applyAlignment="1">
      <alignment horizontal="left" indent="2"/>
    </xf>
    <xf numFmtId="0" fontId="21" fillId="0" borderId="0" xfId="0" applyFont="1" applyBorder="1" applyAlignment="1">
      <alignment horizontal="left"/>
    </xf>
    <xf numFmtId="0" fontId="21" fillId="0" borderId="8" xfId="0" applyFont="1" applyBorder="1" applyAlignment="1">
      <alignment horizontal="left"/>
    </xf>
    <xf numFmtId="0" fontId="20" fillId="0" borderId="2" xfId="0" applyFont="1" applyBorder="1" applyAlignment="1">
      <alignment horizontal="left"/>
    </xf>
    <xf numFmtId="0" fontId="21" fillId="3" borderId="2" xfId="0" applyFont="1" applyFill="1" applyBorder="1" applyAlignment="1">
      <alignment horizontal="left"/>
    </xf>
    <xf numFmtId="0" fontId="21" fillId="0" borderId="0" xfId="0" applyFont="1" applyBorder="1" applyAlignment="1">
      <alignment horizontal="left" indent="1"/>
    </xf>
    <xf numFmtId="0" fontId="13" fillId="4" borderId="0" xfId="0" applyFont="1" applyFill="1" applyBorder="1" applyAlignment="1">
      <alignment wrapText="1"/>
    </xf>
    <xf numFmtId="0" fontId="20" fillId="0" borderId="8" xfId="0" applyFont="1" applyBorder="1" applyAlignment="1">
      <alignment horizontal="left"/>
    </xf>
    <xf numFmtId="0" fontId="20" fillId="0" borderId="3" xfId="0" applyFont="1" applyBorder="1" applyAlignment="1">
      <alignment horizontal="left" indent="2"/>
    </xf>
    <xf numFmtId="0" fontId="21" fillId="5" borderId="3" xfId="0" applyFont="1" applyFill="1" applyBorder="1" applyAlignment="1">
      <alignment horizontal="left"/>
    </xf>
    <xf numFmtId="0" fontId="29" fillId="0" borderId="0" xfId="0" applyFont="1" applyBorder="1" applyAlignment="1">
      <alignment horizontal="left"/>
    </xf>
    <xf numFmtId="0" fontId="20" fillId="0" borderId="0" xfId="0" applyFont="1" applyFill="1" applyBorder="1" applyAlignment="1">
      <alignment horizontal="left" indent="2"/>
    </xf>
    <xf numFmtId="0" fontId="20" fillId="0" borderId="8" xfId="0" applyFont="1" applyFill="1" applyBorder="1" applyAlignment="1">
      <alignment horizontal="left"/>
    </xf>
    <xf numFmtId="0" fontId="20" fillId="0" borderId="2" xfId="0" applyFont="1" applyFill="1" applyBorder="1" applyAlignment="1">
      <alignment horizontal="left" indent="2"/>
    </xf>
    <xf numFmtId="0" fontId="13" fillId="0" borderId="13" xfId="0" applyFont="1" applyFill="1" applyBorder="1" applyAlignment="1">
      <alignment horizontal="centerContinuous"/>
    </xf>
    <xf numFmtId="41" fontId="20" fillId="0" borderId="11" xfId="0" applyNumberFormat="1" applyFont="1" applyFill="1" applyBorder="1"/>
    <xf numFmtId="41" fontId="20" fillId="0" borderId="13" xfId="0" applyNumberFormat="1" applyFont="1" applyBorder="1"/>
    <xf numFmtId="41" fontId="20" fillId="0" borderId="15" xfId="0" applyNumberFormat="1" applyFont="1" applyBorder="1"/>
    <xf numFmtId="41" fontId="21" fillId="5" borderId="14" xfId="0" applyNumberFormat="1" applyFont="1" applyFill="1" applyBorder="1"/>
    <xf numFmtId="41" fontId="20" fillId="0" borderId="15" xfId="0" applyNumberFormat="1" applyFont="1" applyFill="1" applyBorder="1"/>
    <xf numFmtId="41" fontId="21" fillId="3" borderId="12" xfId="0" applyNumberFormat="1" applyFont="1" applyFill="1" applyBorder="1"/>
    <xf numFmtId="165" fontId="30" fillId="0" borderId="11" xfId="2" applyNumberFormat="1" applyFont="1" applyFill="1" applyBorder="1"/>
    <xf numFmtId="0" fontId="18" fillId="0" borderId="11" xfId="0" applyFont="1" applyFill="1" applyBorder="1"/>
    <xf numFmtId="37" fontId="18" fillId="0" borderId="11" xfId="0" applyNumberFormat="1" applyFont="1" applyFill="1" applyBorder="1"/>
    <xf numFmtId="37" fontId="18" fillId="0" borderId="13" xfId="0" applyNumberFormat="1" applyFont="1" applyFill="1" applyBorder="1"/>
    <xf numFmtId="37" fontId="18" fillId="10" borderId="11" xfId="0" applyNumberFormat="1" applyFont="1" applyFill="1" applyBorder="1"/>
    <xf numFmtId="37" fontId="18" fillId="6" borderId="11" xfId="0" applyNumberFormat="1" applyFont="1" applyFill="1" applyBorder="1"/>
    <xf numFmtId="164" fontId="30" fillId="0" borderId="16" xfId="1" applyNumberFormat="1" applyFont="1" applyBorder="1"/>
    <xf numFmtId="165" fontId="30" fillId="0" borderId="7" xfId="2" applyNumberFormat="1" applyFont="1" applyFill="1" applyBorder="1"/>
    <xf numFmtId="37" fontId="18" fillId="0" borderId="7" xfId="0" applyNumberFormat="1" applyFont="1" applyFill="1" applyBorder="1"/>
    <xf numFmtId="165" fontId="17" fillId="0" borderId="0" xfId="2" applyNumberFormat="1" applyFont="1" applyFill="1" applyBorder="1"/>
    <xf numFmtId="37" fontId="31" fillId="0" borderId="1" xfId="0" applyNumberFormat="1" applyFont="1" applyFill="1" applyBorder="1"/>
    <xf numFmtId="37" fontId="31" fillId="0" borderId="13" xfId="0" applyNumberFormat="1" applyFont="1" applyFill="1" applyBorder="1"/>
    <xf numFmtId="37" fontId="31" fillId="0" borderId="7" xfId="0" applyNumberFormat="1" applyFont="1" applyFill="1" applyBorder="1"/>
    <xf numFmtId="166" fontId="33" fillId="0" borderId="0" xfId="0" applyNumberFormat="1" applyFont="1" applyFill="1" applyBorder="1" applyAlignment="1">
      <alignment horizontal="center"/>
    </xf>
    <xf numFmtId="37" fontId="31" fillId="0" borderId="0" xfId="0" applyNumberFormat="1" applyFont="1" applyFill="1" applyBorder="1"/>
    <xf numFmtId="165" fontId="17" fillId="0" borderId="0" xfId="2" applyNumberFormat="1" applyFont="1"/>
    <xf numFmtId="165" fontId="31" fillId="0" borderId="13" xfId="2" applyNumberFormat="1" applyFont="1" applyBorder="1"/>
    <xf numFmtId="37" fontId="18" fillId="0" borderId="0" xfId="0" applyNumberFormat="1" applyFont="1"/>
    <xf numFmtId="37" fontId="18" fillId="0" borderId="6" xfId="0" applyNumberFormat="1" applyFont="1" applyFill="1" applyBorder="1"/>
    <xf numFmtId="37" fontId="18" fillId="0" borderId="1" xfId="0" applyNumberFormat="1" applyFont="1" applyBorder="1"/>
    <xf numFmtId="37" fontId="33" fillId="0" borderId="0" xfId="0" applyNumberFormat="1" applyFont="1" applyFill="1" applyBorder="1" applyAlignment="1">
      <alignment horizontal="left"/>
    </xf>
    <xf numFmtId="165" fontId="18" fillId="0" borderId="0" xfId="2" applyNumberFormat="1" applyFont="1"/>
    <xf numFmtId="43" fontId="18" fillId="10" borderId="11" xfId="2" applyFont="1" applyFill="1" applyBorder="1"/>
    <xf numFmtId="43" fontId="18" fillId="10" borderId="0" xfId="2" applyFont="1" applyFill="1" applyBorder="1"/>
    <xf numFmtId="43" fontId="17" fillId="10" borderId="0" xfId="2" applyFont="1" applyFill="1" applyBorder="1"/>
    <xf numFmtId="165" fontId="18" fillId="0" borderId="1" xfId="2" applyNumberFormat="1" applyFont="1" applyBorder="1"/>
    <xf numFmtId="165" fontId="18" fillId="0" borderId="6" xfId="2" applyNumberFormat="1" applyFont="1" applyBorder="1"/>
    <xf numFmtId="43" fontId="18" fillId="10" borderId="0" xfId="2" applyFont="1" applyFill="1"/>
    <xf numFmtId="43" fontId="18" fillId="10" borderId="7" xfId="2" applyFont="1" applyFill="1" applyBorder="1"/>
    <xf numFmtId="43" fontId="17" fillId="10" borderId="0" xfId="2" applyFont="1" applyFill="1"/>
    <xf numFmtId="165" fontId="17" fillId="0" borderId="13" xfId="2" applyNumberFormat="1" applyFont="1" applyBorder="1"/>
    <xf numFmtId="0" fontId="17" fillId="10" borderId="0" xfId="0" applyFont="1" applyFill="1"/>
    <xf numFmtId="165" fontId="18" fillId="0" borderId="13" xfId="2" applyNumberFormat="1" applyFont="1" applyFill="1" applyBorder="1"/>
    <xf numFmtId="165" fontId="18" fillId="0" borderId="1" xfId="2" applyNumberFormat="1" applyFont="1" applyFill="1" applyBorder="1"/>
    <xf numFmtId="165" fontId="18" fillId="0" borderId="7" xfId="2" applyNumberFormat="1" applyFont="1" applyFill="1" applyBorder="1"/>
    <xf numFmtId="165" fontId="17" fillId="0" borderId="1" xfId="2" applyNumberFormat="1" applyFont="1" applyFill="1" applyBorder="1"/>
    <xf numFmtId="165" fontId="18" fillId="10" borderId="11" xfId="2" applyNumberFormat="1" applyFont="1" applyFill="1" applyBorder="1"/>
    <xf numFmtId="165" fontId="18" fillId="10" borderId="0" xfId="2" applyNumberFormat="1" applyFont="1" applyFill="1" applyBorder="1"/>
    <xf numFmtId="165" fontId="17" fillId="10" borderId="0" xfId="2" applyNumberFormat="1" applyFont="1" applyFill="1" applyBorder="1"/>
    <xf numFmtId="37" fontId="18" fillId="0" borderId="13" xfId="0" applyNumberFormat="1" applyFont="1" applyBorder="1"/>
    <xf numFmtId="37" fontId="18" fillId="0" borderId="6" xfId="0" applyNumberFormat="1" applyFont="1" applyBorder="1"/>
    <xf numFmtId="165" fontId="18" fillId="9" borderId="11" xfId="2" applyNumberFormat="1" applyFont="1" applyFill="1" applyBorder="1"/>
    <xf numFmtId="165" fontId="18" fillId="9" borderId="0" xfId="2" applyNumberFormat="1" applyFont="1" applyFill="1" applyBorder="1"/>
    <xf numFmtId="165" fontId="17" fillId="9" borderId="0" xfId="2" applyNumberFormat="1" applyFont="1" applyFill="1" applyBorder="1"/>
    <xf numFmtId="165" fontId="18" fillId="0" borderId="11" xfId="2" applyNumberFormat="1" applyFont="1" applyFill="1" applyBorder="1"/>
    <xf numFmtId="165" fontId="18" fillId="0" borderId="0" xfId="2" applyNumberFormat="1" applyFont="1" applyFill="1" applyBorder="1"/>
    <xf numFmtId="165" fontId="17" fillId="0" borderId="1" xfId="2" applyNumberFormat="1" applyFont="1" applyBorder="1"/>
    <xf numFmtId="0" fontId="16" fillId="0" borderId="0" xfId="0" applyFont="1" applyFill="1" applyBorder="1"/>
    <xf numFmtId="37" fontId="18" fillId="10" borderId="7" xfId="0" applyNumberFormat="1" applyFont="1" applyFill="1" applyBorder="1"/>
    <xf numFmtId="165" fontId="18" fillId="6" borderId="11" xfId="2" applyNumberFormat="1" applyFont="1" applyFill="1" applyBorder="1"/>
    <xf numFmtId="165" fontId="18" fillId="6" borderId="0" xfId="2" applyNumberFormat="1" applyFont="1" applyFill="1" applyBorder="1"/>
    <xf numFmtId="165" fontId="18" fillId="6" borderId="7" xfId="2" applyNumberFormat="1" applyFont="1" applyFill="1" applyBorder="1"/>
    <xf numFmtId="165" fontId="17" fillId="6" borderId="0" xfId="2" applyNumberFormat="1" applyFont="1" applyFill="1" applyBorder="1"/>
    <xf numFmtId="165" fontId="18" fillId="10" borderId="7" xfId="2" applyNumberFormat="1" applyFont="1" applyFill="1" applyBorder="1"/>
    <xf numFmtId="165" fontId="18" fillId="0" borderId="0" xfId="2" applyNumberFormat="1" applyFont="1" applyBorder="1"/>
    <xf numFmtId="0" fontId="35" fillId="0" borderId="0" xfId="0" applyFont="1"/>
    <xf numFmtId="0" fontId="31" fillId="0" borderId="0" xfId="0" applyFont="1"/>
    <xf numFmtId="9" fontId="31" fillId="0" borderId="0" xfId="1" applyNumberFormat="1" applyFont="1"/>
    <xf numFmtId="0" fontId="36" fillId="0" borderId="0" xfId="0" applyFont="1" applyAlignment="1">
      <alignment horizontal="center" vertical="center"/>
    </xf>
    <xf numFmtId="0" fontId="21" fillId="0" borderId="4" xfId="0" applyFont="1" applyBorder="1" applyAlignment="1">
      <alignment horizontal="left" indent="1"/>
    </xf>
    <xf numFmtId="0" fontId="18" fillId="0" borderId="4" xfId="0" applyFont="1" applyBorder="1"/>
    <xf numFmtId="0" fontId="17" fillId="0" borderId="0" xfId="0" applyFont="1"/>
    <xf numFmtId="165" fontId="17" fillId="0" borderId="0" xfId="2" applyNumberFormat="1" applyFont="1" applyBorder="1"/>
    <xf numFmtId="0" fontId="7" fillId="12" borderId="7" xfId="0" applyFont="1" applyFill="1" applyBorder="1"/>
    <xf numFmtId="0" fontId="15" fillId="12" borderId="7" xfId="0" applyFont="1" applyFill="1" applyBorder="1"/>
    <xf numFmtId="0" fontId="18" fillId="12" borderId="7" xfId="0" applyFont="1" applyFill="1" applyBorder="1"/>
    <xf numFmtId="0" fontId="13" fillId="12" borderId="7" xfId="0" applyFont="1" applyFill="1" applyBorder="1"/>
    <xf numFmtId="0" fontId="17" fillId="0" borderId="4" xfId="0" applyFont="1" applyBorder="1"/>
    <xf numFmtId="0" fontId="17" fillId="0" borderId="4" xfId="0" applyFont="1" applyBorder="1" applyAlignment="1">
      <alignment horizontal="center"/>
    </xf>
    <xf numFmtId="0" fontId="20" fillId="0" borderId="6" xfId="0" applyFont="1" applyBorder="1" applyAlignment="1">
      <alignment wrapText="1"/>
    </xf>
    <xf numFmtId="14" fontId="21" fillId="0" borderId="6" xfId="0" applyNumberFormat="1" applyFont="1" applyBorder="1" applyAlignment="1">
      <alignment horizontal="center"/>
    </xf>
    <xf numFmtId="0" fontId="20" fillId="0" borderId="0" xfId="0" applyFont="1"/>
    <xf numFmtId="0" fontId="21" fillId="12" borderId="7" xfId="0" applyFont="1" applyFill="1" applyBorder="1"/>
    <xf numFmtId="0" fontId="6" fillId="13" borderId="0" xfId="0" applyFont="1" applyFill="1" applyBorder="1"/>
    <xf numFmtId="0" fontId="6" fillId="13" borderId="11" xfId="0" applyFont="1" applyFill="1" applyBorder="1"/>
    <xf numFmtId="0" fontId="6" fillId="13" borderId="0" xfId="0" applyFont="1" applyFill="1"/>
    <xf numFmtId="0" fontId="14" fillId="13" borderId="11" xfId="0" applyFont="1" applyFill="1" applyBorder="1"/>
    <xf numFmtId="0" fontId="14" fillId="13" borderId="0" xfId="0" applyFont="1" applyFill="1"/>
    <xf numFmtId="0" fontId="14" fillId="13" borderId="0" xfId="0" applyFont="1" applyFill="1" applyBorder="1"/>
    <xf numFmtId="0" fontId="14" fillId="13" borderId="2" xfId="0" applyFont="1" applyFill="1" applyBorder="1"/>
    <xf numFmtId="0" fontId="14" fillId="13" borderId="12" xfId="0" applyFont="1" applyFill="1" applyBorder="1"/>
    <xf numFmtId="165" fontId="21" fillId="12" borderId="7" xfId="2" applyNumberFormat="1" applyFont="1" applyFill="1" applyBorder="1"/>
    <xf numFmtId="165" fontId="17" fillId="12" borderId="7" xfId="2" applyNumberFormat="1" applyFont="1" applyFill="1" applyBorder="1"/>
    <xf numFmtId="0" fontId="17" fillId="12" borderId="7" xfId="0" applyFont="1" applyFill="1" applyBorder="1"/>
    <xf numFmtId="0" fontId="18" fillId="0" borderId="4" xfId="0" applyFont="1" applyBorder="1" applyAlignment="1">
      <alignment horizontal="left"/>
    </xf>
    <xf numFmtId="41" fontId="18" fillId="0" borderId="0" xfId="0" applyNumberFormat="1" applyFont="1"/>
    <xf numFmtId="0" fontId="18" fillId="0" borderId="4" xfId="0" applyFont="1" applyBorder="1" applyAlignment="1">
      <alignment horizontal="left" indent="2"/>
    </xf>
    <xf numFmtId="0" fontId="37" fillId="0" borderId="4" xfId="0" applyFont="1" applyBorder="1" applyAlignment="1">
      <alignment horizontal="left" indent="2"/>
    </xf>
    <xf numFmtId="0" fontId="18" fillId="0" borderId="10" xfId="0" applyFont="1" applyBorder="1" applyAlignment="1">
      <alignment horizontal="left"/>
    </xf>
    <xf numFmtId="0" fontId="17" fillId="0" borderId="4" xfId="0" applyFont="1" applyBorder="1" applyAlignment="1">
      <alignment horizontal="left"/>
    </xf>
    <xf numFmtId="0" fontId="17" fillId="0" borderId="9" xfId="0" applyFont="1" applyBorder="1" applyAlignment="1">
      <alignment horizontal="left"/>
    </xf>
    <xf numFmtId="41" fontId="17" fillId="0" borderId="8" xfId="0" applyNumberFormat="1" applyFont="1" applyBorder="1"/>
    <xf numFmtId="0" fontId="18" fillId="0" borderId="5" xfId="0" applyFont="1" applyFill="1" applyBorder="1" applyAlignment="1">
      <alignment horizontal="left"/>
    </xf>
    <xf numFmtId="0" fontId="18" fillId="0" borderId="1" xfId="0" applyFont="1" applyBorder="1" applyAlignment="1">
      <alignment horizontal="left" indent="2"/>
    </xf>
    <xf numFmtId="41" fontId="18" fillId="0" borderId="1" xfId="0" applyNumberFormat="1" applyFont="1" applyBorder="1"/>
    <xf numFmtId="0" fontId="18" fillId="0" borderId="10" xfId="0" applyFont="1" applyBorder="1" applyAlignment="1">
      <alignment horizontal="left" indent="2"/>
    </xf>
    <xf numFmtId="0" fontId="38" fillId="0" borderId="4" xfId="0" applyFont="1" applyBorder="1" applyAlignment="1">
      <alignment horizontal="left"/>
    </xf>
    <xf numFmtId="164" fontId="31" fillId="0" borderId="0" xfId="1" applyNumberFormat="1" applyFont="1"/>
    <xf numFmtId="0" fontId="18" fillId="0" borderId="5" xfId="0" applyFont="1" applyBorder="1" applyAlignment="1">
      <alignment horizontal="left" indent="2"/>
    </xf>
    <xf numFmtId="0" fontId="13" fillId="14" borderId="0" xfId="0" applyFont="1" applyFill="1" applyBorder="1" applyAlignment="1">
      <alignment wrapText="1"/>
    </xf>
    <xf numFmtId="49" fontId="21" fillId="14" borderId="11" xfId="0" quotePrefix="1" applyNumberFormat="1" applyFont="1" applyFill="1" applyBorder="1" applyAlignment="1">
      <alignment horizontal="center"/>
    </xf>
    <xf numFmtId="49" fontId="21" fillId="14" borderId="0" xfId="0" quotePrefix="1" applyNumberFormat="1" applyFont="1" applyFill="1" applyBorder="1" applyAlignment="1">
      <alignment horizontal="center"/>
    </xf>
    <xf numFmtId="0" fontId="21" fillId="14" borderId="0" xfId="0" applyFont="1" applyFill="1" applyBorder="1" applyAlignment="1">
      <alignment horizontal="center"/>
    </xf>
    <xf numFmtId="0" fontId="13" fillId="14" borderId="4" xfId="0" applyFont="1" applyFill="1" applyBorder="1" applyAlignment="1">
      <alignment wrapText="1"/>
    </xf>
    <xf numFmtId="0" fontId="17" fillId="0" borderId="0" xfId="0" applyFont="1" applyFill="1" applyBorder="1" applyAlignment="1">
      <alignment horizontal="left"/>
    </xf>
    <xf numFmtId="165" fontId="17" fillId="0" borderId="11" xfId="2" applyNumberFormat="1" applyFont="1" applyFill="1" applyBorder="1"/>
    <xf numFmtId="0" fontId="18" fillId="0" borderId="0" xfId="0" applyFont="1" applyFill="1" applyBorder="1" applyAlignment="1">
      <alignment horizontal="left"/>
    </xf>
    <xf numFmtId="165" fontId="18" fillId="0" borderId="11" xfId="2" applyNumberFormat="1" applyFont="1" applyBorder="1"/>
    <xf numFmtId="0" fontId="18" fillId="0" borderId="0" xfId="0" applyFont="1" applyFill="1" applyBorder="1" applyAlignment="1">
      <alignment horizontal="left" indent="2"/>
    </xf>
    <xf numFmtId="165" fontId="37" fillId="0" borderId="11" xfId="2" applyNumberFormat="1" applyFont="1" applyFill="1" applyBorder="1"/>
    <xf numFmtId="165" fontId="37" fillId="0" borderId="0" xfId="2" applyNumberFormat="1" applyFont="1" applyBorder="1"/>
    <xf numFmtId="165" fontId="37" fillId="0" borderId="0" xfId="2" applyNumberFormat="1" applyFont="1" applyFill="1" applyBorder="1"/>
    <xf numFmtId="165" fontId="18" fillId="0" borderId="14" xfId="2" applyNumberFormat="1" applyFont="1" applyFill="1" applyBorder="1"/>
    <xf numFmtId="165" fontId="18" fillId="0" borderId="3" xfId="2" applyNumberFormat="1" applyFont="1" applyBorder="1"/>
    <xf numFmtId="165" fontId="18" fillId="0" borderId="3" xfId="2" applyNumberFormat="1" applyFont="1" applyFill="1" applyBorder="1"/>
    <xf numFmtId="0" fontId="17" fillId="2" borderId="10" xfId="0" applyFont="1" applyFill="1" applyBorder="1" applyAlignment="1">
      <alignment horizontal="left"/>
    </xf>
    <xf numFmtId="165" fontId="17" fillId="2" borderId="3" xfId="2" applyNumberFormat="1" applyFont="1" applyFill="1" applyBorder="1"/>
    <xf numFmtId="165" fontId="14" fillId="2" borderId="3" xfId="2" applyNumberFormat="1" applyFont="1" applyFill="1" applyBorder="1"/>
    <xf numFmtId="165" fontId="17" fillId="11" borderId="3" xfId="2" applyNumberFormat="1" applyFont="1" applyFill="1" applyBorder="1"/>
    <xf numFmtId="0" fontId="37" fillId="0" borderId="4" xfId="0" applyFont="1" applyFill="1" applyBorder="1" applyAlignment="1">
      <alignment horizontal="left" indent="2"/>
    </xf>
    <xf numFmtId="0" fontId="37" fillId="0" borderId="0" xfId="0" applyFont="1" applyFill="1" applyBorder="1"/>
    <xf numFmtId="0" fontId="17" fillId="0" borderId="4" xfId="0" applyFont="1" applyFill="1" applyBorder="1" applyAlignment="1">
      <alignment horizontal="left"/>
    </xf>
    <xf numFmtId="165" fontId="17" fillId="0" borderId="15" xfId="2" applyNumberFormat="1" applyFont="1" applyBorder="1"/>
    <xf numFmtId="165" fontId="17" fillId="0" borderId="8" xfId="2" applyNumberFormat="1" applyFont="1" applyBorder="1"/>
    <xf numFmtId="165" fontId="18" fillId="0" borderId="12" xfId="2" applyNumberFormat="1" applyFont="1" applyBorder="1"/>
    <xf numFmtId="165" fontId="18" fillId="0" borderId="2" xfId="2" applyNumberFormat="1" applyFont="1" applyBorder="1"/>
    <xf numFmtId="0" fontId="17" fillId="15" borderId="5" xfId="0" applyFont="1" applyFill="1" applyBorder="1" applyAlignment="1">
      <alignment horizontal="left"/>
    </xf>
    <xf numFmtId="165" fontId="17" fillId="15" borderId="12" xfId="2" applyNumberFormat="1" applyFont="1" applyFill="1" applyBorder="1"/>
    <xf numFmtId="165" fontId="17" fillId="15" borderId="2" xfId="2" applyNumberFormat="1" applyFont="1" applyFill="1" applyBorder="1"/>
    <xf numFmtId="165" fontId="14" fillId="15" borderId="2" xfId="2" applyNumberFormat="1" applyFont="1" applyFill="1" applyBorder="1"/>
    <xf numFmtId="41" fontId="18" fillId="0" borderId="11" xfId="0" applyNumberFormat="1" applyFont="1" applyBorder="1"/>
    <xf numFmtId="41" fontId="18" fillId="0" borderId="11" xfId="2" applyNumberFormat="1" applyFont="1" applyBorder="1"/>
    <xf numFmtId="41" fontId="18" fillId="0" borderId="0" xfId="2" applyNumberFormat="1" applyFont="1"/>
    <xf numFmtId="41" fontId="17" fillId="12" borderId="7" xfId="2" applyNumberFormat="1" applyFont="1" applyFill="1" applyBorder="1"/>
    <xf numFmtId="0" fontId="18" fillId="0" borderId="4" xfId="0" applyFont="1" applyFill="1" applyBorder="1" applyAlignment="1">
      <alignment horizontal="left" indent="2"/>
    </xf>
    <xf numFmtId="41" fontId="18" fillId="0" borderId="13" xfId="0" applyNumberFormat="1" applyFont="1" applyBorder="1"/>
    <xf numFmtId="41" fontId="18" fillId="0" borderId="1" xfId="2" applyNumberFormat="1" applyFont="1" applyBorder="1"/>
    <xf numFmtId="41" fontId="17" fillId="0" borderId="15" xfId="0" applyNumberFormat="1" applyFont="1" applyBorder="1"/>
    <xf numFmtId="41" fontId="17" fillId="0" borderId="8" xfId="2" applyNumberFormat="1" applyFont="1" applyBorder="1"/>
    <xf numFmtId="165" fontId="18" fillId="0" borderId="0" xfId="2" applyNumberFormat="1" applyFont="1" applyFill="1"/>
    <xf numFmtId="41" fontId="18" fillId="0" borderId="14" xfId="2" applyNumberFormat="1" applyFont="1" applyBorder="1"/>
    <xf numFmtId="0" fontId="17" fillId="15" borderId="10" xfId="0" applyFont="1" applyFill="1" applyBorder="1" applyAlignment="1">
      <alignment horizontal="left"/>
    </xf>
    <xf numFmtId="41" fontId="17" fillId="15" borderId="14" xfId="0" applyNumberFormat="1" applyFont="1" applyFill="1" applyBorder="1"/>
    <xf numFmtId="41" fontId="17" fillId="15" borderId="3" xfId="0" applyNumberFormat="1" applyFont="1" applyFill="1" applyBorder="1"/>
    <xf numFmtId="165" fontId="17" fillId="15" borderId="3" xfId="2" applyNumberFormat="1" applyFont="1" applyFill="1" applyBorder="1"/>
    <xf numFmtId="164" fontId="31" fillId="0" borderId="11" xfId="1" applyNumberFormat="1" applyFont="1" applyBorder="1"/>
    <xf numFmtId="164" fontId="31" fillId="0" borderId="0" xfId="1" applyNumberFormat="1" applyFont="1" applyBorder="1"/>
    <xf numFmtId="41" fontId="18" fillId="0" borderId="11" xfId="2" applyNumberFormat="1" applyFont="1" applyFill="1" applyBorder="1"/>
    <xf numFmtId="165" fontId="17" fillId="0" borderId="15" xfId="0" applyNumberFormat="1" applyFont="1" applyFill="1" applyBorder="1"/>
    <xf numFmtId="165" fontId="17" fillId="0" borderId="8" xfId="0" applyNumberFormat="1" applyFont="1" applyFill="1" applyBorder="1"/>
    <xf numFmtId="165" fontId="17" fillId="0" borderId="8" xfId="2" applyNumberFormat="1" applyFont="1" applyFill="1" applyBorder="1"/>
    <xf numFmtId="165" fontId="18" fillId="0" borderId="11" xfId="0" applyNumberFormat="1" applyFont="1" applyFill="1" applyBorder="1"/>
    <xf numFmtId="165" fontId="18" fillId="0" borderId="0" xfId="0" applyNumberFormat="1" applyFont="1" applyFill="1"/>
    <xf numFmtId="165" fontId="18" fillId="0" borderId="12" xfId="2" applyNumberFormat="1" applyFont="1" applyFill="1" applyBorder="1"/>
    <xf numFmtId="165" fontId="18" fillId="0" borderId="2" xfId="2" applyNumberFormat="1" applyFont="1" applyFill="1" applyBorder="1"/>
    <xf numFmtId="165" fontId="17" fillId="15" borderId="12" xfId="0" applyNumberFormat="1" applyFont="1" applyFill="1" applyBorder="1"/>
    <xf numFmtId="165" fontId="17" fillId="15" borderId="2" xfId="0" applyNumberFormat="1" applyFont="1" applyFill="1" applyBorder="1"/>
    <xf numFmtId="0" fontId="38" fillId="0" borderId="0" xfId="0" applyFont="1" applyBorder="1" applyAlignment="1">
      <alignment horizontal="left"/>
    </xf>
    <xf numFmtId="0" fontId="39" fillId="13" borderId="0" xfId="0" applyFont="1" applyFill="1"/>
    <xf numFmtId="0" fontId="40" fillId="13" borderId="2" xfId="0" applyFont="1" applyFill="1" applyBorder="1"/>
    <xf numFmtId="0" fontId="3" fillId="0" borderId="0" xfId="0" applyFont="1" applyAlignment="1">
      <alignment horizontal="left" vertical="top" wrapText="1" indent="1"/>
    </xf>
    <xf numFmtId="0" fontId="41" fillId="0" borderId="0" xfId="0" applyFont="1" applyAlignment="1">
      <alignment horizontal="left" vertical="center" wrapText="1"/>
    </xf>
    <xf numFmtId="0" fontId="7" fillId="13" borderId="0" xfId="0" applyFont="1" applyFill="1" applyBorder="1"/>
    <xf numFmtId="0" fontId="11" fillId="13" borderId="0" xfId="0" applyFont="1" applyFill="1" applyBorder="1"/>
    <xf numFmtId="0" fontId="15" fillId="13" borderId="2" xfId="0" applyFont="1" applyFill="1" applyBorder="1"/>
    <xf numFmtId="165" fontId="14" fillId="13" borderId="0" xfId="0" applyNumberFormat="1" applyFont="1" applyFill="1"/>
    <xf numFmtId="0" fontId="6" fillId="13" borderId="4" xfId="0" applyFont="1" applyFill="1" applyBorder="1"/>
    <xf numFmtId="0" fontId="14" fillId="13" borderId="4" xfId="0" applyFont="1" applyFill="1" applyBorder="1"/>
    <xf numFmtId="0" fontId="14" fillId="13" borderId="5" xfId="0" applyFont="1" applyFill="1" applyBorder="1" applyAlignment="1">
      <alignment horizontal="right"/>
    </xf>
    <xf numFmtId="0" fontId="13" fillId="0" borderId="6" xfId="0" applyFont="1" applyBorder="1" applyAlignment="1">
      <alignment horizontal="centerContinuous"/>
    </xf>
    <xf numFmtId="0" fontId="21" fillId="14" borderId="4" xfId="0" applyFont="1" applyFill="1" applyBorder="1" applyAlignment="1">
      <alignment horizontal="center"/>
    </xf>
    <xf numFmtId="165" fontId="17" fillId="0" borderId="4" xfId="2" applyNumberFormat="1" applyFont="1" applyFill="1" applyBorder="1"/>
    <xf numFmtId="165" fontId="18" fillId="0" borderId="4" xfId="2" applyNumberFormat="1" applyFont="1" applyBorder="1"/>
    <xf numFmtId="165" fontId="18" fillId="0" borderId="4" xfId="2" applyNumberFormat="1" applyFont="1" applyFill="1" applyBorder="1"/>
    <xf numFmtId="165" fontId="37" fillId="0" borderId="4" xfId="2" applyNumberFormat="1" applyFont="1" applyBorder="1"/>
    <xf numFmtId="165" fontId="18" fillId="0" borderId="10" xfId="2" applyNumberFormat="1" applyFont="1" applyBorder="1"/>
    <xf numFmtId="165" fontId="17" fillId="2" borderId="10" xfId="2" applyNumberFormat="1" applyFont="1" applyFill="1" applyBorder="1"/>
    <xf numFmtId="165" fontId="37" fillId="0" borderId="4" xfId="2" applyNumberFormat="1" applyFont="1" applyFill="1" applyBorder="1"/>
    <xf numFmtId="165" fontId="17" fillId="0" borderId="4" xfId="2" applyNumberFormat="1" applyFont="1" applyBorder="1"/>
    <xf numFmtId="165" fontId="17" fillId="0" borderId="9" xfId="2" applyNumberFormat="1" applyFont="1" applyBorder="1"/>
    <xf numFmtId="165" fontId="18" fillId="0" borderId="5" xfId="2" applyNumberFormat="1" applyFont="1" applyBorder="1"/>
    <xf numFmtId="165" fontId="17" fillId="15" borderId="5" xfId="2" applyNumberFormat="1" applyFont="1" applyFill="1" applyBorder="1"/>
    <xf numFmtId="165" fontId="20" fillId="0" borderId="4" xfId="2" applyNumberFormat="1" applyFont="1" applyBorder="1"/>
    <xf numFmtId="41" fontId="18" fillId="0" borderId="4" xfId="2" applyNumberFormat="1" applyFont="1" applyBorder="1"/>
    <xf numFmtId="41" fontId="18" fillId="0" borderId="6" xfId="2" applyNumberFormat="1" applyFont="1" applyBorder="1"/>
    <xf numFmtId="41" fontId="17" fillId="0" borderId="9" xfId="2" applyNumberFormat="1" applyFont="1" applyBorder="1"/>
    <xf numFmtId="165" fontId="17" fillId="15" borderId="10" xfId="2" applyNumberFormat="1" applyFont="1" applyFill="1" applyBorder="1"/>
    <xf numFmtId="164" fontId="31" fillId="0" borderId="4" xfId="1" applyNumberFormat="1" applyFont="1" applyBorder="1"/>
    <xf numFmtId="165" fontId="17" fillId="0" borderId="9" xfId="2" applyNumberFormat="1" applyFont="1" applyFill="1" applyBorder="1"/>
    <xf numFmtId="165" fontId="18" fillId="0" borderId="5" xfId="2" applyNumberFormat="1" applyFont="1" applyFill="1" applyBorder="1"/>
    <xf numFmtId="165" fontId="20" fillId="0" borderId="17" xfId="2" applyNumberFormat="1" applyFont="1" applyBorder="1"/>
    <xf numFmtId="41" fontId="18" fillId="0" borderId="0" xfId="2" applyNumberFormat="1" applyFont="1" applyBorder="1"/>
    <xf numFmtId="164" fontId="31" fillId="0" borderId="17" xfId="1" applyNumberFormat="1" applyFont="1" applyBorder="1"/>
    <xf numFmtId="0" fontId="14" fillId="13" borderId="5" xfId="0" applyFont="1" applyFill="1" applyBorder="1"/>
    <xf numFmtId="0" fontId="13" fillId="0" borderId="6" xfId="0" applyFont="1" applyFill="1" applyBorder="1" applyAlignment="1">
      <alignment horizontal="centerContinuous"/>
    </xf>
    <xf numFmtId="41" fontId="18" fillId="0" borderId="4" xfId="0" applyNumberFormat="1" applyFont="1" applyBorder="1"/>
    <xf numFmtId="41" fontId="18" fillId="0" borderId="6" xfId="0" applyNumberFormat="1" applyFont="1" applyBorder="1"/>
    <xf numFmtId="41" fontId="17" fillId="0" borderId="9" xfId="0" applyNumberFormat="1" applyFont="1" applyBorder="1"/>
    <xf numFmtId="41" fontId="17" fillId="15" borderId="10" xfId="0" applyNumberFormat="1" applyFont="1" applyFill="1" applyBorder="1"/>
    <xf numFmtId="165" fontId="17" fillId="0" borderId="9" xfId="0" applyNumberFormat="1" applyFont="1" applyFill="1" applyBorder="1"/>
    <xf numFmtId="165" fontId="18" fillId="0" borderId="4" xfId="0" applyNumberFormat="1" applyFont="1" applyFill="1" applyBorder="1"/>
    <xf numFmtId="165" fontId="17" fillId="15" borderId="5" xfId="0" applyNumberFormat="1" applyFont="1" applyFill="1" applyBorder="1"/>
  </cellXfs>
  <cellStyles count="3">
    <cellStyle name="Comma" xfId="2" builtinId="3"/>
    <cellStyle name="Normal" xfId="0" builtinId="0"/>
    <cellStyle name="Percent" xfId="1"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985"/>
      <color rgb="FFF7A900"/>
      <color rgb="FFC4CDFC"/>
      <color rgb="FFA3B2FB"/>
      <color rgb="FF0825C3"/>
      <color rgb="FFCD7925"/>
      <color rgb="FF16283F"/>
      <color rgb="FFFAF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41672</xdr:colOff>
      <xdr:row>100</xdr:row>
      <xdr:rowOff>59531</xdr:rowOff>
    </xdr:from>
    <xdr:to>
      <xdr:col>13</xdr:col>
      <xdr:colOff>47625</xdr:colOff>
      <xdr:row>104</xdr:row>
      <xdr:rowOff>107156</xdr:rowOff>
    </xdr:to>
    <xdr:cxnSp macro="">
      <xdr:nvCxnSpPr>
        <xdr:cNvPr id="10" name="Straight Arrow Connector 9">
          <a:extLst>
            <a:ext uri="{FF2B5EF4-FFF2-40B4-BE49-F238E27FC236}">
              <a16:creationId xmlns:a16="http://schemas.microsoft.com/office/drawing/2014/main" id="{EA589E36-4298-B1E8-8144-CD47DBB6D119}"/>
            </a:ext>
          </a:extLst>
        </xdr:cNvPr>
        <xdr:cNvCxnSpPr/>
      </xdr:nvCxnSpPr>
      <xdr:spPr>
        <a:xfrm>
          <a:off x="13698141" y="17752219"/>
          <a:ext cx="5953" cy="809625"/>
        </a:xfrm>
        <a:prstGeom prst="straightConnector1">
          <a:avLst/>
        </a:prstGeom>
        <a:ln>
          <a:solidFill>
            <a:srgbClr val="92D05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35718</xdr:colOff>
      <xdr:row>86</xdr:row>
      <xdr:rowOff>47624</xdr:rowOff>
    </xdr:from>
    <xdr:to>
      <xdr:col>13</xdr:col>
      <xdr:colOff>41671</xdr:colOff>
      <xdr:row>90</xdr:row>
      <xdr:rowOff>95249</xdr:rowOff>
    </xdr:to>
    <xdr:cxnSp macro="">
      <xdr:nvCxnSpPr>
        <xdr:cNvPr id="11" name="Straight Arrow Connector 10">
          <a:extLst>
            <a:ext uri="{FF2B5EF4-FFF2-40B4-BE49-F238E27FC236}">
              <a16:creationId xmlns:a16="http://schemas.microsoft.com/office/drawing/2014/main" id="{77313D83-6BC4-44E0-9F91-F79DBFBEB52A}"/>
            </a:ext>
          </a:extLst>
        </xdr:cNvPr>
        <xdr:cNvCxnSpPr/>
      </xdr:nvCxnSpPr>
      <xdr:spPr>
        <a:xfrm>
          <a:off x="9346406" y="15073312"/>
          <a:ext cx="5953" cy="762000"/>
        </a:xfrm>
        <a:prstGeom prst="straightConnector1">
          <a:avLst/>
        </a:prstGeom>
        <a:ln>
          <a:solidFill>
            <a:srgbClr val="92D05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us-team-hr.delphiauto.net/ECA_Finance/Kaplan/JV's%20&amp;%20CJV's/2004/03%2004%20-%20March%202004/12%2003%20-%20December/42976/00/Wkshts/17Alloc/ALLCH99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_EXECCOMP\KECP%20Request\AIP%20Division_OIBITD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ocuments%20and%20Settings\dz939l\Local%20Settings\Temporary%20Internet%20Files\OLK14\2010%20test%20matric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C97\philip8\REPORT\pl9712.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S:\PLANSN3\2026%20Fcst\01.Jan\Model%20HFM\Fcst%20Model%20-%202026-01.xlsb" TargetMode="External"/><Relationship Id="rId1" Type="http://schemas.openxmlformats.org/officeDocument/2006/relationships/externalLinkPath" Target="/PLANSN3/2026%20Fcst/01.Jan/Model%20HFM/Fcst%20Model%20-%202026-01.xlsb"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S:\PLANSN3\2025%20Fcst\Q4\Dylan\RemainCo%20PF%20-%20Guidance\RemainCo%20PF%20-%20Q4-25.xlsx" TargetMode="External"/><Relationship Id="rId1" Type="http://schemas.openxmlformats.org/officeDocument/2006/relationships/externalLinkPath" Target="RemainCo%20PF%20-%20Q4-25.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S:\PLANSN3\2025%20Fcst\12.Dec\Model%20HFM\Fcst%20Model%20-%202025-12.xlsb" TargetMode="External"/><Relationship Id="rId1" Type="http://schemas.openxmlformats.org/officeDocument/2006/relationships/externalLinkPath" Target="/PLANSN3/2025%20Fcst/12.Dec/Model%20HFM/Fcst%20Model%20-%202025-12.xlsb"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S:\PLANSN3\BBP%202026\3.%20SpinCo\EDS%20SpinCo%20Standalone%20Model%20-%201-21_FP&amp;A.xlsx" TargetMode="External"/><Relationship Id="rId1" Type="http://schemas.openxmlformats.org/officeDocument/2006/relationships/externalLinkPath" Target="/PLANSN3/BBP%202026/3.%20SpinCo/EDS%20SpinCo%20Standalone%20Model%20-%201-21_FP&am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cuments%20and%20Settings\dz939l\Local%20Settings\Temporary%20Internet%20Files\OLK14\MasterEmergenceEmployeePlan_200909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LANSN3\Other%20Sector\2015\06.15\JV's\EW01E00106%20Summary%207-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PLANSN3\Other%20Sector\2016\10.16\JV's\EW01E00106%20Oct%20Summary%2010-31-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cuments%20and%20Settings\lz5ckj\My%20Documents\HDCT_PROCESS\CURR_datadump_mas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AP1-02\USERDATA1$\502766\12\INTL\FAS\Calculations\Pan%20European\NPBC%202012%20by%20Individu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wc\chicago\502766\13\INTL\FAS\Calculations\Pan%20European\V13-TST-Delphi%20(old%20data)-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XECSHARN\Current_Data_Only\Exec_Hdct\EC_HDCT_RPTS\EX_BRKDWN_CU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AP1-02\USERDATA1$\RACHE260\Desktop\Delphi\Pan%20Euro\WRK-setup%20(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CISCO 10_1_98"/>
      <sheetName val="BC"/>
      <sheetName val="CD-실적"/>
      <sheetName val="JV-Upload"/>
      <sheetName val="Journal Voucher 104 worksheet"/>
      <sheetName val="Prg"/>
      <sheetName val="Mapping"/>
      <sheetName val="LC'S BY BANK"/>
      <sheetName val="Counts"/>
      <sheetName val="Acct rec &amp; Payables days"/>
      <sheetName val="Pivot Simul"/>
      <sheetName val="PWT Hub"/>
      <sheetName val="Efficiency &amp; Headcount"/>
      <sheetName val="EPS Calculation"/>
      <sheetName val="Input"/>
      <sheetName val="PF Balance Sheet"/>
      <sheetName val="EU - France"/>
      <sheetName val="EU - Germany"/>
      <sheetName val="EU - Italy"/>
      <sheetName val="EU - Portugal"/>
      <sheetName val="EU - Spain"/>
      <sheetName val="EU - Sweden"/>
      <sheetName val="EU - U.K."/>
      <sheetName val="Inflation &amp; Exchange"/>
      <sheetName val="INDIA-ML"/>
      <sheetName val="Sheet3"/>
      <sheetName val="Sheet2"/>
      <sheetName val="Volume-Sales"/>
      <sheetName val="MOTO"/>
      <sheetName val="2015 TBs"/>
      <sheetName val="Setup"/>
      <sheetName val="Drop Downs"/>
      <sheetName val="Layer 1"/>
      <sheetName val="Preface"/>
      <sheetName val="Category list"/>
      <sheetName val="Program"/>
      <sheetName val="Lists"/>
      <sheetName val="Old_CISCO_10_1_98"/>
      <sheetName val="Journal_Voucher_104_worksheet"/>
      <sheetName val="LC'S_BY_BANK"/>
      <sheetName val="Acct_rec_&amp;_Payables_days"/>
      <sheetName val="Pivot_Simul"/>
      <sheetName val="PWT_Hub"/>
      <sheetName val="EU_-_France"/>
      <sheetName val="EU_-_Germany"/>
      <sheetName val="EU_-_Italy"/>
      <sheetName val="EU_-_Portugal"/>
      <sheetName val="EU_-_Spain"/>
      <sheetName val="EU_-_Sweden"/>
      <sheetName val="EU_-_U_K_"/>
      <sheetName val="Inflation_&amp;_Exchange"/>
      <sheetName val="Efficiency_&amp;_Headcount"/>
      <sheetName val="EPS_Calculation"/>
      <sheetName val="PF_Balance_Sheet"/>
      <sheetName val="2015_TBs"/>
      <sheetName val="Drop_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1 Summary"/>
      <sheetName val="Slopes"/>
      <sheetName val="Stnd AIP matrix"/>
      <sheetName val="Corp EBITDAR"/>
      <sheetName val="Corp Payout w Div Max"/>
      <sheetName val="Corp Payout w Div Min"/>
      <sheetName val="AHG Matrix"/>
      <sheetName val="Payou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P "/>
      <sheetName val="Original"/>
      <sheetName val="AIP Bend 1"/>
      <sheetName val="AIP Bend 2"/>
      <sheetName val="Test"/>
      <sheetName val="CFB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95"/>
      <sheetName val="FINAL96"/>
      <sheetName val="FINAL96_Value"/>
      <sheetName val="ESTI_97"/>
      <sheetName val="FNL_97"/>
      <sheetName val="ASD"/>
      <sheetName val="G6LSB"/>
      <sheetName val="Title"/>
      <sheetName val="Funding"/>
      <sheetName val="Wyvalp"/>
      <sheetName val="IC"/>
      <sheetName val="PTL"/>
      <sheetName val="DGM"/>
      <sheetName val="CED"/>
      <sheetName val="PC"/>
      <sheetName val="LCC"/>
      <sheetName val="NLO"/>
      <sheetName val="DCD"/>
      <sheetName val="EBT"/>
      <sheetName val="DATACOMP"/>
      <sheetName val="NPPCComp"/>
      <sheetName val="NPPC_comp"/>
      <sheetName val="chk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te"/>
      <sheetName val="UNUSED OVERLAY SUMMARY"/>
      <sheetName val="UNUSED Overlays"/>
      <sheetName val="Operator &gt;&gt;"/>
      <sheetName val="Aptiv KPIs"/>
      <sheetName val="ToolKit"/>
      <sheetName val="Overlay"/>
      <sheetName val="Consolidated &gt;&gt;"/>
      <sheetName val="Consol PL"/>
      <sheetName val="Consol BS OCF"/>
      <sheetName val="Consol CFS"/>
      <sheetName val="Adj CFS-Reporting"/>
      <sheetName val="Adj CFS"/>
      <sheetName val="Debt"/>
      <sheetName val="SE"/>
      <sheetName val="PL &gt;&gt;"/>
      <sheetName val="Corp PL"/>
      <sheetName val="Elims"/>
      <sheetName val="HQ PL"/>
      <sheetName val="HQ DO PL"/>
      <sheetName val="Sum Div PL"/>
      <sheetName val="BS OCF &gt;&gt;"/>
      <sheetName val="Corp BS OCF"/>
      <sheetName val="HQ BS OCF"/>
      <sheetName val="HQ DO BS OCF"/>
      <sheetName val="Sum Div BS OCF"/>
      <sheetName val="Div PL &gt;&gt;"/>
      <sheetName val="ES PL"/>
      <sheetName val="Motional PL"/>
      <sheetName val="WR PL"/>
      <sheetName val="EDS PL"/>
      <sheetName val="EDS DO PL"/>
      <sheetName val="CS PL"/>
      <sheetName val="HT PL"/>
      <sheetName val="WIN PL"/>
      <sheetName val="IAS PL"/>
      <sheetName val="VES PL"/>
      <sheetName val="ECG Elims"/>
      <sheetName val="S&amp;PS Other PL"/>
      <sheetName val="S PL"/>
      <sheetName val="AHG PL"/>
      <sheetName val="T PL"/>
      <sheetName val="PT PL"/>
      <sheetName val="PSS PL"/>
      <sheetName val="Div BS OCF &gt;&gt;"/>
      <sheetName val="ES BS OCF"/>
      <sheetName val="Motional BS OCF"/>
      <sheetName val="WR BS OCF"/>
      <sheetName val="EDS BS OCF"/>
      <sheetName val="EDS DO BS OCF"/>
      <sheetName val="CS BS OCF"/>
      <sheetName val="HT BS OCF"/>
      <sheetName val="WIN BS OCF"/>
      <sheetName val="IAS BS OCF"/>
      <sheetName val="VES BS OCF"/>
      <sheetName val="ECG Other BS OCF"/>
      <sheetName val="S&amp;PS Other BS OCF"/>
      <sheetName val="S BS OCF"/>
      <sheetName val="AHG BS OCF"/>
      <sheetName val="Checks--&gt;"/>
      <sheetName val="Div PL Check"/>
      <sheetName val="Div BS OCF check"/>
      <sheetName val="Version"/>
      <sheetName val="Cons. Div PL &gt;&gt;"/>
      <sheetName val="EDS Consol PL"/>
      <sheetName val="ES Consol PL"/>
      <sheetName val="EEA PL"/>
      <sheetName val="WR Elims"/>
      <sheetName val="ECG PL"/>
      <sheetName val="HQ Consol PL"/>
      <sheetName val="Cons. Div BS OCF &gt;&gt;"/>
      <sheetName val="EDS Consol BS OCF"/>
      <sheetName val="ES Consol BS OCF"/>
      <sheetName val="EEA BS OCF"/>
      <sheetName val="ECG BS OCF"/>
      <sheetName val="HQ Consol BS OCF"/>
      <sheetName val="Segments &gt;&gt;"/>
      <sheetName val="ECG Segment"/>
      <sheetName val="EDS Segment"/>
      <sheetName val="ES Segment"/>
      <sheetName val="Corp ECG Segment"/>
      <sheetName val="Corp EDS Segment"/>
      <sheetName val="Corp ES Segment"/>
      <sheetName val="HQ Allocations"/>
      <sheetName val="Segments Chk"/>
      <sheetName val="Memo &gt;&gt;"/>
      <sheetName val="Stranded Costs PL"/>
      <sheetName val="Stranded Costs BS OCF"/>
      <sheetName val="Templates &gt;&gt;"/>
      <sheetName val="Blank PL"/>
      <sheetName val="Blank BS OCF"/>
      <sheetName val="T BS OCF"/>
      <sheetName val="PT BS OCF"/>
      <sheetName val="PSS BS OCF"/>
    </sheetNames>
    <sheetDataSet>
      <sheetData sheetId="0"/>
      <sheetData sheetId="1"/>
      <sheetData sheetId="2"/>
      <sheetData sheetId="3"/>
      <sheetData sheetId="4"/>
      <sheetData sheetId="5"/>
      <sheetData sheetId="6"/>
      <sheetData sheetId="7"/>
      <sheetData sheetId="8">
        <row r="16">
          <cell r="IH16">
            <v>20050.528896842352</v>
          </cell>
          <cell r="IU16">
            <v>4901.3471563903195</v>
          </cell>
          <cell r="IV16">
            <v>5050.9641228704913</v>
          </cell>
          <cell r="IW16">
            <v>4854.2684468207399</v>
          </cell>
          <cell r="IX16">
            <v>4906.7949084129559</v>
          </cell>
          <cell r="IY16">
            <v>19713.374634494507</v>
          </cell>
        </row>
        <row r="41">
          <cell r="IH41">
            <v>16612.409606147732</v>
          </cell>
          <cell r="IU41">
            <v>4022.937828216945</v>
          </cell>
          <cell r="IV41">
            <v>4082.8835896279875</v>
          </cell>
          <cell r="IW41">
            <v>3951.1640280905049</v>
          </cell>
          <cell r="IX41">
            <v>3944.8428718480063</v>
          </cell>
        </row>
        <row r="47">
          <cell r="IH47">
            <v>681.89097944613206</v>
          </cell>
          <cell r="IU47">
            <v>169.69500890829045</v>
          </cell>
          <cell r="IV47">
            <v>197.03080035725915</v>
          </cell>
          <cell r="IW47">
            <v>130.70247356001695</v>
          </cell>
          <cell r="IX47">
            <v>156.733374068329</v>
          </cell>
          <cell r="IY47">
            <v>654.1616568938955</v>
          </cell>
          <cell r="JL47">
            <v>179.59192738134857</v>
          </cell>
          <cell r="JM47">
            <v>167.9677332363843</v>
          </cell>
          <cell r="JN47">
            <v>164.01442979718345</v>
          </cell>
          <cell r="JO47">
            <v>174.32998780719629</v>
          </cell>
        </row>
        <row r="51">
          <cell r="IH51">
            <v>420.97912045175303</v>
          </cell>
          <cell r="IU51">
            <v>112.6711636463901</v>
          </cell>
          <cell r="IV51">
            <v>125.90003821527883</v>
          </cell>
          <cell r="IW51">
            <v>114.30087496250343</v>
          </cell>
          <cell r="IX51">
            <v>118.78419193464148</v>
          </cell>
          <cell r="IY51">
            <v>471.65626875881378</v>
          </cell>
          <cell r="JL51">
            <v>122.21746706633988</v>
          </cell>
          <cell r="JM51">
            <v>149.22813146842424</v>
          </cell>
          <cell r="JN51">
            <v>180.26082935563977</v>
          </cell>
          <cell r="JO51">
            <v>177.14400535488758</v>
          </cell>
        </row>
        <row r="57">
          <cell r="IH57">
            <v>332.22059952841846</v>
          </cell>
          <cell r="IU57">
            <v>83.797668388100647</v>
          </cell>
          <cell r="IV57">
            <v>82.506889962335308</v>
          </cell>
          <cell r="IW57">
            <v>86.043629810239935</v>
          </cell>
          <cell r="IX57">
            <v>87.142695607284182</v>
          </cell>
          <cell r="IY57">
            <v>339.4908837679601</v>
          </cell>
          <cell r="JL57">
            <v>81.985269741253518</v>
          </cell>
          <cell r="JM57">
            <v>88.338636143481239</v>
          </cell>
          <cell r="JN57">
            <v>88.711088610281948</v>
          </cell>
          <cell r="JO57">
            <v>98.80636378084472</v>
          </cell>
        </row>
        <row r="59">
          <cell r="IH59">
            <v>1435.0906994263037</v>
          </cell>
          <cell r="IU59">
            <v>366.16384094278118</v>
          </cell>
          <cell r="IV59">
            <v>405.43772853487332</v>
          </cell>
          <cell r="IW59">
            <v>331.04697833276032</v>
          </cell>
          <cell r="IX59">
            <v>362.66026161025468</v>
          </cell>
          <cell r="JL59">
            <v>383.79466418894197</v>
          </cell>
          <cell r="JM59">
            <v>405.53450084828978</v>
          </cell>
          <cell r="JN59">
            <v>432.98634776310513</v>
          </cell>
          <cell r="JO59">
            <v>450.28035694292856</v>
          </cell>
        </row>
        <row r="65">
          <cell r="IH65">
            <v>210.94255933493503</v>
          </cell>
          <cell r="IU65">
            <v>39.097480751570579</v>
          </cell>
          <cell r="IV65">
            <v>69.552232968609445</v>
          </cell>
          <cell r="IW65">
            <v>15.850228296192228</v>
          </cell>
          <cell r="IX65">
            <v>68.201804873536815</v>
          </cell>
          <cell r="JL65">
            <v>37.042219849947656</v>
          </cell>
          <cell r="JM65">
            <v>52.324896820730039</v>
          </cell>
          <cell r="JN65">
            <v>59.939095803808435</v>
          </cell>
          <cell r="JO65">
            <v>36.136587044063006</v>
          </cell>
        </row>
        <row r="69">
          <cell r="IH69">
            <v>1559.2233745544254</v>
          </cell>
          <cell r="IU69">
            <v>418.957078202714</v>
          </cell>
          <cell r="IV69">
            <v>440.79682000407411</v>
          </cell>
          <cell r="IW69">
            <v>503.26163195640947</v>
          </cell>
          <cell r="IX69">
            <v>479.11965356163</v>
          </cell>
          <cell r="JL69">
            <v>447.74152988277001</v>
          </cell>
          <cell r="JM69">
            <v>486.14328036534062</v>
          </cell>
          <cell r="JN69">
            <v>-175.46451415767933</v>
          </cell>
          <cell r="JO69">
            <v>425.35485128778237</v>
          </cell>
        </row>
        <row r="72">
          <cell r="IH72">
            <v>285.42033502681852</v>
          </cell>
          <cell r="IU72">
            <v>64.666528206074233</v>
          </cell>
          <cell r="IV72">
            <v>63.85743086329893</v>
          </cell>
          <cell r="IW72">
            <v>101.27773373879825</v>
          </cell>
          <cell r="IX72">
            <v>106.74448120972313</v>
          </cell>
        </row>
        <row r="74">
          <cell r="IH74">
            <v>111.238329342443</v>
          </cell>
          <cell r="IU74">
            <v>20.074934276750199</v>
          </cell>
          <cell r="IV74">
            <v>16.078581243783603</v>
          </cell>
          <cell r="IW74">
            <v>22.439467743811448</v>
          </cell>
          <cell r="IX74">
            <v>18.343310237658013</v>
          </cell>
        </row>
        <row r="75">
          <cell r="IH75">
            <v>-41.525820381762458</v>
          </cell>
          <cell r="IU75">
            <v>-5.4341136655030233</v>
          </cell>
          <cell r="IV75">
            <v>634.94609583099896</v>
          </cell>
          <cell r="IW75">
            <v>-17.896453643034192</v>
          </cell>
          <cell r="IX75">
            <v>-43.020616420294104</v>
          </cell>
          <cell r="IY75">
            <v>568.59491210216765</v>
          </cell>
          <cell r="JL75">
            <v>-9.6660562295907031</v>
          </cell>
          <cell r="JM75">
            <v>44.88591100365214</v>
          </cell>
          <cell r="JN75">
            <v>-0.98190447489528587</v>
          </cell>
          <cell r="JO75">
            <v>3.0128494440225104</v>
          </cell>
        </row>
        <row r="82">
          <cell r="IH82">
            <v>1921.8374786160641</v>
          </cell>
          <cell r="IU82">
            <v>-75.519271398325913</v>
          </cell>
          <cell r="IV82">
            <v>-50.900945356383318</v>
          </cell>
          <cell r="IW82">
            <v>-32.048985768753035</v>
          </cell>
          <cell r="IX82">
            <v>-64.18756678837083</v>
          </cell>
        </row>
        <row r="85">
          <cell r="IH85">
            <v>-27.800683598992979</v>
          </cell>
          <cell r="IU85">
            <v>-6.3300130119754474</v>
          </cell>
          <cell r="IV85">
            <v>-5.305120032498353</v>
          </cell>
          <cell r="IW85">
            <v>-4.618158484185571</v>
          </cell>
          <cell r="IX85">
            <v>-6.559328455375665</v>
          </cell>
          <cell r="JL85">
            <v>-0.11898547224510536</v>
          </cell>
          <cell r="JM85">
            <v>-3.684021281520514</v>
          </cell>
          <cell r="JN85">
            <v>-3.454741423067353</v>
          </cell>
          <cell r="JO85">
            <v>-8.6547071503091342</v>
          </cell>
        </row>
        <row r="86">
          <cell r="IH86">
            <v>-299.13579852597422</v>
          </cell>
          <cell r="IU86">
            <v>-69.385336231927198</v>
          </cell>
          <cell r="IV86">
            <v>-34.093391344856805</v>
          </cell>
          <cell r="IW86">
            <v>-7.0131732525060073</v>
          </cell>
          <cell r="IX86">
            <v>-7.9819184048149978</v>
          </cell>
          <cell r="IY86">
            <v>-118.47381923410501</v>
          </cell>
          <cell r="JL86">
            <v>-10.283675959272852</v>
          </cell>
          <cell r="JM86">
            <v>-11.4410578983539</v>
          </cell>
          <cell r="JN86">
            <v>-6.2867089482183722</v>
          </cell>
          <cell r="JO86">
            <v>-11.411992131708086</v>
          </cell>
        </row>
        <row r="109">
          <cell r="IH109">
            <v>912.14794203159875</v>
          </cell>
          <cell r="IU109">
            <v>230.13878359096418</v>
          </cell>
          <cell r="IV109">
            <v>247.74098895665244</v>
          </cell>
          <cell r="IW109">
            <v>241.01633029053738</v>
          </cell>
          <cell r="IX109">
            <v>244.54144116136234</v>
          </cell>
          <cell r="JL109">
            <v>242.36303649357393</v>
          </cell>
          <cell r="JM109">
            <v>249.81172458273909</v>
          </cell>
          <cell r="JN109">
            <v>897.20209197967779</v>
          </cell>
          <cell r="JO109">
            <v>250.4605705012718</v>
          </cell>
        </row>
        <row r="141">
          <cell r="IH141">
            <v>2788.1273344794186</v>
          </cell>
          <cell r="IU141">
            <v>719.96892091929806</v>
          </cell>
          <cell r="IV141">
            <v>787.55272579933603</v>
          </cell>
          <cell r="IW141">
            <v>777.71858416330429</v>
          </cell>
          <cell r="IX141">
            <v>811.21665280652928</v>
          </cell>
          <cell r="IY141">
            <v>3096.6068836884656</v>
          </cell>
        </row>
        <row r="176">
          <cell r="IH176">
            <v>1559.2233745544254</v>
          </cell>
          <cell r="IU176">
            <v>418.957078202714</v>
          </cell>
          <cell r="IV176">
            <v>440.79682000407411</v>
          </cell>
          <cell r="IW176">
            <v>503.26163195640947</v>
          </cell>
          <cell r="IX176">
            <v>479.11965356163</v>
          </cell>
          <cell r="IY176">
            <v>1842.1351837248258</v>
          </cell>
          <cell r="JL176">
            <v>447.74152988277001</v>
          </cell>
          <cell r="JM176">
            <v>486.14328036534062</v>
          </cell>
          <cell r="JN176">
            <v>-175.46451415767933</v>
          </cell>
          <cell r="JO176">
            <v>425.35485128778237</v>
          </cell>
          <cell r="JP176">
            <v>1183.7751473782118</v>
          </cell>
        </row>
        <row r="177">
          <cell r="IH177">
            <v>210.94255933493503</v>
          </cell>
          <cell r="IU177">
            <v>39.097480751570579</v>
          </cell>
          <cell r="IV177">
            <v>69.552232968609445</v>
          </cell>
          <cell r="IW177">
            <v>15.850228296192228</v>
          </cell>
          <cell r="IX177">
            <v>68.201804873536815</v>
          </cell>
          <cell r="IY177">
            <v>192.70174688990906</v>
          </cell>
          <cell r="JL177">
            <v>37.042219849947656</v>
          </cell>
          <cell r="JM177">
            <v>52.324896820730039</v>
          </cell>
          <cell r="JN177">
            <v>59.939095803808442</v>
          </cell>
          <cell r="JO177">
            <v>36.136587044063006</v>
          </cell>
        </row>
        <row r="178">
          <cell r="IH178">
            <v>105.8134585584594</v>
          </cell>
          <cell r="IU178">
            <v>31.775578374049264</v>
          </cell>
          <cell r="IV178">
            <v>29.462683869999999</v>
          </cell>
          <cell r="IW178">
            <v>17.740393620165314</v>
          </cell>
          <cell r="IX178">
            <v>19.353753210000001</v>
          </cell>
          <cell r="IY178">
            <v>98.332409074214581</v>
          </cell>
          <cell r="JL178">
            <v>30.741093393055451</v>
          </cell>
          <cell r="JM178">
            <v>32.825960573321602</v>
          </cell>
          <cell r="JN178">
            <v>69.255462993305542</v>
          </cell>
          <cell r="JO178">
            <v>86.427557952381733</v>
          </cell>
        </row>
        <row r="179">
          <cell r="IH179">
            <v>17.596342702591954</v>
          </cell>
          <cell r="IU179">
            <v>0.36248247719296561</v>
          </cell>
          <cell r="IV179">
            <v>14.321990638752654</v>
          </cell>
          <cell r="IW179">
            <v>3.4927975786475636</v>
          </cell>
          <cell r="IX179">
            <v>4.8174580302425101</v>
          </cell>
          <cell r="IY179">
            <v>22.484728724835691</v>
          </cell>
          <cell r="JL179">
            <v>5.1051378410868056</v>
          </cell>
          <cell r="JM179">
            <v>4.3017853425277899</v>
          </cell>
          <cell r="JN179">
            <v>648.13127745812028</v>
          </cell>
          <cell r="JO179">
            <v>7.0879055528882366</v>
          </cell>
        </row>
        <row r="182">
          <cell r="IH182">
            <v>232.96265737895942</v>
          </cell>
          <cell r="IU182">
            <v>54.060928276308729</v>
          </cell>
          <cell r="IV182">
            <v>51.60375173494765</v>
          </cell>
          <cell r="IW182">
            <v>52.945580144872267</v>
          </cell>
          <cell r="IX182">
            <v>51.960316519527915</v>
          </cell>
          <cell r="IY182">
            <v>210.57057667565655</v>
          </cell>
          <cell r="JL182">
            <v>51.405639226744768</v>
          </cell>
          <cell r="JM182">
            <v>52.639387479713704</v>
          </cell>
          <cell r="JN182">
            <v>52.101286504469456</v>
          </cell>
          <cell r="JO182">
            <v>51.526567708877025</v>
          </cell>
        </row>
        <row r="205">
          <cell r="IH205">
            <v>2126.5383925293713</v>
          </cell>
          <cell r="IY205">
            <v>2366.2246450894418</v>
          </cell>
        </row>
        <row r="230">
          <cell r="IH230">
            <v>2938.4165449793813</v>
          </cell>
          <cell r="IU230">
            <v>217.6967499656584</v>
          </cell>
          <cell r="IV230">
            <v>937.66460948181771</v>
          </cell>
          <cell r="IW230">
            <v>362.84659481294455</v>
          </cell>
          <cell r="IX230">
            <v>268.96905252071059</v>
          </cell>
          <cell r="IY230">
            <v>1787.1770067811312</v>
          </cell>
        </row>
        <row r="435">
          <cell r="IH435">
            <v>-1921.8374786160641</v>
          </cell>
          <cell r="IU435">
            <v>75.519271398325913</v>
          </cell>
          <cell r="IV435">
            <v>50.900945356383318</v>
          </cell>
          <cell r="IW435">
            <v>32.048985768753035</v>
          </cell>
          <cell r="IX435">
            <v>64.18756678837083</v>
          </cell>
          <cell r="IY435">
            <v>222.6567693118331</v>
          </cell>
          <cell r="JL435">
            <v>355.75587452743758</v>
          </cell>
          <cell r="JM435">
            <v>44.850869706498756</v>
          </cell>
          <cell r="JN435">
            <v>102.50293766820782</v>
          </cell>
          <cell r="JO435">
            <v>196.43354522640396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46">
          <cell r="IH46">
            <v>1.9712159685607689</v>
          </cell>
        </row>
      </sheetData>
      <sheetData sheetId="66"/>
      <sheetData sheetId="67"/>
      <sheetData sheetId="68">
        <row r="46">
          <cell r="IH46">
            <v>4.4199976990869159</v>
          </cell>
        </row>
      </sheetData>
      <sheetData sheetId="69"/>
      <sheetData sheetId="70"/>
      <sheetData sheetId="71"/>
      <sheetData sheetId="72"/>
      <sheetData sheetId="73"/>
      <sheetData sheetId="74"/>
      <sheetData sheetId="75"/>
      <sheetData sheetId="76"/>
      <sheetData sheetId="77">
        <row r="13">
          <cell r="IH13">
            <v>6415.3521491448619</v>
          </cell>
          <cell r="IU13">
            <v>1595.6033242973058</v>
          </cell>
          <cell r="IV13">
            <v>1625.9327296597082</v>
          </cell>
          <cell r="IW13">
            <v>1582.1753753409075</v>
          </cell>
          <cell r="IX13">
            <v>1579.8468698039935</v>
          </cell>
        </row>
        <row r="365">
          <cell r="IH365">
            <v>1008.5942700381792</v>
          </cell>
          <cell r="IU365">
            <v>253.15138085401958</v>
          </cell>
          <cell r="IV365">
            <v>297.59180338994156</v>
          </cell>
          <cell r="IW365">
            <v>272.09402716435767</v>
          </cell>
          <cell r="IX365">
            <v>250.26270183256705</v>
          </cell>
          <cell r="IY365">
            <v>1073.068009237172</v>
          </cell>
          <cell r="JL365">
            <v>274.04361154077685</v>
          </cell>
          <cell r="JM365">
            <v>287.48520115790757</v>
          </cell>
          <cell r="JN365">
            <v>297.99489993379927</v>
          </cell>
          <cell r="JO365">
            <v>269.84990864070943</v>
          </cell>
        </row>
        <row r="372">
          <cell r="IH372">
            <v>1283.5521222750644</v>
          </cell>
          <cell r="IU372">
            <v>326.07138029576288</v>
          </cell>
          <cell r="IV372">
            <v>373.22847749184547</v>
          </cell>
          <cell r="IW372">
            <v>347.47005315964867</v>
          </cell>
          <cell r="IX372">
            <v>328.45880507311625</v>
          </cell>
          <cell r="IY372">
            <v>1375.201993695282</v>
          </cell>
          <cell r="JL372">
            <v>352.12168830742388</v>
          </cell>
          <cell r="JM372">
            <v>369.03208636958379</v>
          </cell>
          <cell r="JN372">
            <v>378.72660225871255</v>
          </cell>
          <cell r="JO372">
            <v>350.41714077741648</v>
          </cell>
        </row>
      </sheetData>
      <sheetData sheetId="78">
        <row r="13">
          <cell r="IH13">
            <v>8832.3396142612255</v>
          </cell>
          <cell r="IU13">
            <v>2081.0974437662694</v>
          </cell>
          <cell r="IV13">
            <v>2065.1030960820135</v>
          </cell>
          <cell r="IW13">
            <v>2035.1861085704058</v>
          </cell>
          <cell r="IX13">
            <v>2127.6310242914437</v>
          </cell>
        </row>
        <row r="365">
          <cell r="IH365">
            <v>666.7571491444919</v>
          </cell>
          <cell r="IU365">
            <v>135.64654295434875</v>
          </cell>
          <cell r="IV365">
            <v>138.42181243582442</v>
          </cell>
          <cell r="IW365">
            <v>125.13565207576893</v>
          </cell>
          <cell r="IX365">
            <v>179.69885637151708</v>
          </cell>
          <cell r="IY365">
            <v>579.15785969584852</v>
          </cell>
          <cell r="JL365">
            <v>142.9441303189943</v>
          </cell>
          <cell r="JM365">
            <v>162.57366007182762</v>
          </cell>
          <cell r="JN365">
            <v>192.47589186691786</v>
          </cell>
          <cell r="JO365">
            <v>175.96259614295522</v>
          </cell>
        </row>
        <row r="372">
          <cell r="IH372">
            <v>876.20676828549369</v>
          </cell>
          <cell r="IU372">
            <v>192.61407785267295</v>
          </cell>
          <cell r="IV372">
            <v>194.38533272192086</v>
          </cell>
          <cell r="IW372">
            <v>183.2565106468378</v>
          </cell>
          <cell r="IX372">
            <v>238.3197458538732</v>
          </cell>
          <cell r="IY372">
            <v>808.75992781319019</v>
          </cell>
          <cell r="JL372">
            <v>199.96356830341006</v>
          </cell>
          <cell r="JM372">
            <v>222.56419949649896</v>
          </cell>
          <cell r="JN372">
            <v>253.26839390039663</v>
          </cell>
          <cell r="JO372">
            <v>234.70621530594227</v>
          </cell>
        </row>
      </sheetData>
      <sheetData sheetId="79">
        <row r="13">
          <cell r="IH13">
            <v>5694.7014103449728</v>
          </cell>
          <cell r="IU13">
            <v>1429.2387581318214</v>
          </cell>
          <cell r="IV13">
            <v>1553.5857436603851</v>
          </cell>
          <cell r="IW13">
            <v>1427.2873643743756</v>
          </cell>
          <cell r="IX13">
            <v>1380.5414184512124</v>
          </cell>
        </row>
        <row r="365">
          <cell r="IH365">
            <v>451.32081362186756</v>
          </cell>
          <cell r="IU365">
            <v>155.24836294620215</v>
          </cell>
          <cell r="IV365">
            <v>169.89733969646065</v>
          </cell>
          <cell r="IW365">
            <v>195.64964873865057</v>
          </cell>
          <cell r="IX365">
            <v>192.75339836177542</v>
          </cell>
          <cell r="IY365">
            <v>713.32565788841168</v>
          </cell>
          <cell r="JL365">
            <v>155.29358228530486</v>
          </cell>
          <cell r="JM365">
            <v>178.25697000226151</v>
          </cell>
          <cell r="JN365">
            <v>163.84603157944494</v>
          </cell>
          <cell r="JO365">
            <v>161.07334365584481</v>
          </cell>
        </row>
        <row r="372">
          <cell r="IH372">
            <v>629.31561752736127</v>
          </cell>
          <cell r="IU372">
            <v>201.4462014435972</v>
          </cell>
          <cell r="IV372">
            <v>220.82239189141237</v>
          </cell>
          <cell r="IW372">
            <v>244.63071673930827</v>
          </cell>
          <cell r="IX372">
            <v>243.84007225046219</v>
          </cell>
          <cell r="IY372">
            <v>910.58184391198404</v>
          </cell>
          <cell r="JL372">
            <v>205.54832695998445</v>
          </cell>
          <cell r="JM372">
            <v>229.04009712641152</v>
          </cell>
          <cell r="JN372">
            <v>218.7913552381408</v>
          </cell>
          <cell r="JO372">
            <v>213.4885895956572</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verage Metrics"/>
      <sheetName val="Revenue Summary"/>
      <sheetName val="RemainCo Cashflow"/>
      <sheetName val="RemainCo Balance Sheet"/>
      <sheetName val="Q1 Summary"/>
      <sheetName val="RemainCo P&amp;L"/>
      <sheetName val="RemainCo_Elims"/>
      <sheetName val="ASUX_Seg"/>
      <sheetName val="AS&amp;UX Allocations"/>
      <sheetName val="ASUX_Div"/>
      <sheetName val="WR"/>
      <sheetName val="ASUX Core"/>
      <sheetName val="IS_Elims"/>
      <sheetName val="ECG_Seg"/>
      <sheetName val="ECG Allocations"/>
      <sheetName val="ECG_Div"/>
      <sheetName val="CS"/>
      <sheetName val="HT"/>
      <sheetName val="WIN"/>
      <sheetName val="IAS"/>
      <sheetName val="ECG_Elims"/>
      <sheetName val="HQ_Div"/>
      <sheetName val="HQ"/>
      <sheetName val="Corp"/>
    </sheetNames>
    <sheetDataSet>
      <sheetData sheetId="0"/>
      <sheetData sheetId="1">
        <row r="19">
          <cell r="G19">
            <v>-95.964562428893913</v>
          </cell>
        </row>
        <row r="28">
          <cell r="H28">
            <v>2983.9808344995777</v>
          </cell>
          <cell r="I28">
            <v>3207.1904342724406</v>
          </cell>
          <cell r="J28">
            <v>3133.909427584736</v>
          </cell>
          <cell r="K28">
            <v>3040.8695749400681</v>
          </cell>
        </row>
      </sheetData>
      <sheetData sheetId="2"/>
      <sheetData sheetId="3"/>
      <sheetData sheetId="4"/>
      <sheetData sheetId="5">
        <row r="8">
          <cell r="G8">
            <v>12061.915492614482</v>
          </cell>
          <cell r="I8">
            <v>12078.247021290816</v>
          </cell>
          <cell r="O8">
            <v>12365.950271296822</v>
          </cell>
        </row>
        <row r="43">
          <cell r="K43">
            <v>-66.626663662671149</v>
          </cell>
          <cell r="L43">
            <v>-66.626663662671149</v>
          </cell>
          <cell r="M43">
            <v>-66.626663662671149</v>
          </cell>
          <cell r="N43">
            <v>-66.626663662671149</v>
          </cell>
        </row>
        <row r="44">
          <cell r="K44">
            <v>9.2038440316004984</v>
          </cell>
          <cell r="L44">
            <v>9.2038440316004984</v>
          </cell>
          <cell r="M44">
            <v>9.2038440316004984</v>
          </cell>
          <cell r="N44">
            <v>9.2038440316004984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5">
          <cell r="G25">
            <v>5.8393656866842649</v>
          </cell>
        </row>
      </sheetData>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te"/>
      <sheetName val="UNUSED OVERLAY SUMMARY"/>
      <sheetName val="UNUSED Overlays"/>
      <sheetName val="Operator &gt;&gt;"/>
      <sheetName val="Aptiv KPIs"/>
      <sheetName val="ToolKit"/>
      <sheetName val="Overlay"/>
      <sheetName val="Consolidated &gt;&gt;"/>
      <sheetName val="Consol PL"/>
      <sheetName val="Consol BS OCF"/>
      <sheetName val="Consol CFS"/>
      <sheetName val="Adj CFS-Reporting"/>
      <sheetName val="Adj CFS"/>
      <sheetName val="Debt"/>
      <sheetName val="SE"/>
      <sheetName val="PL &gt;&gt;"/>
      <sheetName val="Corp PL"/>
      <sheetName val="Elims"/>
      <sheetName val="HQ PL"/>
      <sheetName val="HQ DO PL"/>
      <sheetName val="Sum Div PL"/>
      <sheetName val="BS OCF &gt;&gt;"/>
      <sheetName val="Corp BS OCF"/>
      <sheetName val="HQ BS OCF"/>
      <sheetName val="HQ DO BS OCF"/>
      <sheetName val="Sum Div BS OCF"/>
      <sheetName val="Div PL &gt;&gt;"/>
      <sheetName val="ES PL"/>
      <sheetName val="Motional PL"/>
      <sheetName val="WR PL"/>
      <sheetName val="EDS PL"/>
      <sheetName val="EDS DO PL"/>
      <sheetName val="CS PL"/>
      <sheetName val="HT PL"/>
      <sheetName val="WIN PL"/>
      <sheetName val="IAS PL"/>
      <sheetName val="VES PL"/>
      <sheetName val="ECG Elims"/>
      <sheetName val="S&amp;PS Other PL"/>
      <sheetName val="S PL"/>
      <sheetName val="AHG PL"/>
      <sheetName val="T PL"/>
      <sheetName val="PT PL"/>
      <sheetName val="PSS PL"/>
      <sheetName val="Div BS OCF &gt;&gt;"/>
      <sheetName val="ES BS OCF"/>
      <sheetName val="Motional BS OCF"/>
      <sheetName val="WR BS OCF"/>
      <sheetName val="EDS BS OCF"/>
      <sheetName val="EDS DO BS OCF"/>
      <sheetName val="CS BS OCF"/>
      <sheetName val="HT BS OCF"/>
      <sheetName val="WIN BS OCF"/>
      <sheetName val="IAS BS OCF"/>
      <sheetName val="VES BS OCF"/>
      <sheetName val="ECG Other BS OCF"/>
      <sheetName val="S&amp;PS Other BS OCF"/>
      <sheetName val="S BS OCF"/>
      <sheetName val="AHG BS OCF"/>
      <sheetName val="Checks--&gt;"/>
      <sheetName val="Div PL Check"/>
      <sheetName val="Div BS OCF check"/>
      <sheetName val="Version"/>
      <sheetName val="Cons. Div PL &gt;&gt;"/>
      <sheetName val="EDS Consol PL"/>
      <sheetName val="ES Consol PL"/>
      <sheetName val="EEA PL"/>
      <sheetName val="WR Elims"/>
      <sheetName val="ECG PL"/>
      <sheetName val="HQ Consol PL"/>
      <sheetName val="Cons. Div BS OCF &gt;&gt;"/>
      <sheetName val="EDS Consol BS OCF"/>
      <sheetName val="ES Consol BS OCF"/>
      <sheetName val="EEA BS OCF"/>
      <sheetName val="ECG BS OCF"/>
      <sheetName val="HQ Consol BS OCF"/>
      <sheetName val="Segments &gt;&gt;"/>
      <sheetName val="ECG Segment"/>
      <sheetName val="EDS Segment"/>
      <sheetName val="ES Segment"/>
      <sheetName val="Corp ECG Segment"/>
      <sheetName val="Corp EDS Segment"/>
      <sheetName val="Corp ES Segment"/>
      <sheetName val="HQ Allocations"/>
      <sheetName val="Segments Chk"/>
      <sheetName val="Memo &gt;&gt;"/>
      <sheetName val="Stranded Costs PL"/>
      <sheetName val="Stranded Costs BS OCF"/>
      <sheetName val="Templates &gt;&gt;"/>
      <sheetName val="Blank PL"/>
      <sheetName val="Blank BS OCF"/>
      <sheetName val="T BS OCF"/>
      <sheetName val="PT BS OCF"/>
      <sheetName val="PSS BS O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6">
          <cell r="HQ16">
            <v>17489.312397233993</v>
          </cell>
        </row>
        <row r="141">
          <cell r="IH141">
            <v>2788.1273344794186</v>
          </cell>
          <cell r="IY141">
            <v>3096.6068836884656</v>
          </cell>
          <cell r="JL141">
            <v>757.8878796193469</v>
          </cell>
          <cell r="JM141">
            <v>821.10586234213133</v>
          </cell>
          <cell r="JN141">
            <v>850.93213661911238</v>
          </cell>
          <cell r="JO141">
            <v>798.37956678549904</v>
          </cell>
          <cell r="JP141">
            <v>3228.3554453660881</v>
          </cell>
        </row>
      </sheetData>
      <sheetData sheetId="9">
        <row r="15">
          <cell r="JP15">
            <v>3477.4418687647471</v>
          </cell>
        </row>
      </sheetData>
      <sheetData sheetId="10" refreshError="1"/>
      <sheetData sheetId="11">
        <row r="11">
          <cell r="HQ11">
            <v>-497</v>
          </cell>
        </row>
      </sheetData>
      <sheetData sheetId="12" refreshError="1"/>
      <sheetData sheetId="13">
        <row r="67">
          <cell r="HQ67">
            <v>6490.9654813531179</v>
          </cell>
        </row>
      </sheetData>
      <sheetData sheetId="14" refreshError="1"/>
      <sheetData sheetId="15" refreshError="1"/>
      <sheetData sheetId="16">
        <row r="20">
          <cell r="HQ20">
            <v>0</v>
          </cell>
        </row>
      </sheetData>
      <sheetData sheetId="17" refreshError="1"/>
      <sheetData sheetId="18">
        <row r="16">
          <cell r="HQ16">
            <v>4.7863903765932192E-2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0">
          <cell r="HQ20">
            <v>3061.8197191128011</v>
          </cell>
        </row>
      </sheetData>
      <sheetData sheetId="28" refreshError="1"/>
      <sheetData sheetId="29">
        <row r="20">
          <cell r="HQ20">
            <v>0</v>
          </cell>
        </row>
      </sheetData>
      <sheetData sheetId="30" refreshError="1"/>
      <sheetData sheetId="31" refreshError="1"/>
      <sheetData sheetId="32">
        <row r="20">
          <cell r="HQ20">
            <v>1597.4025864987198</v>
          </cell>
        </row>
      </sheetData>
      <sheetData sheetId="33">
        <row r="20">
          <cell r="HQ20">
            <v>674.53764192196627</v>
          </cell>
        </row>
      </sheetData>
      <sheetData sheetId="34">
        <row r="20">
          <cell r="HQ20">
            <v>211.73618875129182</v>
          </cell>
        </row>
      </sheetData>
      <sheetData sheetId="35">
        <row r="20">
          <cell r="HQ20">
            <v>9.2596513370248204</v>
          </cell>
        </row>
      </sheetData>
      <sheetData sheetId="36">
        <row r="24">
          <cell r="IY24">
            <v>-7.2386541205560209E-17</v>
          </cell>
        </row>
      </sheetData>
      <sheetData sheetId="37">
        <row r="24">
          <cell r="IY24">
            <v>0</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52">
          <cell r="JP52">
            <v>57.164313833807014</v>
          </cell>
        </row>
      </sheetData>
      <sheetData sheetId="73" refreshError="1"/>
      <sheetData sheetId="74">
        <row r="52">
          <cell r="JP52">
            <v>39.932928523910789</v>
          </cell>
        </row>
      </sheetData>
      <sheetData sheetId="75">
        <row r="52">
          <cell r="JP52">
            <v>3.5133564560693742</v>
          </cell>
        </row>
      </sheetData>
      <sheetData sheetId="76" refreshError="1"/>
      <sheetData sheetId="77">
        <row r="13">
          <cell r="HQ13">
            <v>5616.3557336375743</v>
          </cell>
        </row>
      </sheetData>
      <sheetData sheetId="78" refreshError="1"/>
      <sheetData sheetId="79">
        <row r="13">
          <cell r="HQ13">
            <v>4586.5948799632033</v>
          </cell>
        </row>
      </sheetData>
      <sheetData sheetId="80" refreshError="1"/>
      <sheetData sheetId="81" refreshError="1"/>
      <sheetData sheetId="82" refreshError="1"/>
      <sheetData sheetId="83">
        <row r="16">
          <cell r="KC16">
            <v>0.31884466688441782</v>
          </cell>
        </row>
      </sheetData>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inCo P&amp;L - History + 1Q Aptiv"/>
      <sheetName val="SpinCo CF - History + 1QAPTIV "/>
      <sheetName val="SpinCo P&amp;L - SA"/>
      <sheetName val="SpinCo Cashflow - SA"/>
      <sheetName val="SpinCo Balance Sheet - SA"/>
      <sheetName val="Quarterly Cash Flow - 1Q Aptiv"/>
      <sheetName val="Quarterly Cash Flow - SA"/>
      <sheetName val="2026 Quarters (P&amp;L) - 1Q APTIV"/>
      <sheetName val="2026 Quarters (P&amp;L) - Full SA"/>
      <sheetName val="EDS Segment"/>
      <sheetName val="SpinCo_Summary Charts"/>
      <sheetName val="inv Model Comparison"/>
      <sheetName val="Sources &amp; Uses"/>
      <sheetName val="Summary Charts"/>
      <sheetName val="Leverage Metrics"/>
      <sheetName val="Sheet1"/>
      <sheetName val="Debt and Interest Summary"/>
      <sheetName val="Summary"/>
      <sheetName val="EDS_Div"/>
      <sheetName val="Direct Allocations"/>
      <sheetName val="EDS Div (WholeCo)"/>
      <sheetName val="EDS Div 2026 by Qtr"/>
      <sheetName val="Allocations By Qtr"/>
      <sheetName val="HQ_Div"/>
      <sheetName val="HQ_Div by Qtr"/>
      <sheetName val="1. Timing Model"/>
      <sheetName val="Aptiv Convey"/>
      <sheetName val="Standalone_TSA_Public"/>
      <sheetName val="Other HQ"/>
      <sheetName val="One-Time Costs by Qtr"/>
      <sheetName val="Corp Overlay"/>
      <sheetName val="R Detail -&gt;"/>
      <sheetName val="2022"/>
      <sheetName val="2023"/>
      <sheetName val="2024"/>
      <sheetName val="CY EDS BBP'26"/>
      <sheetName val="CY EDS"/>
      <sheetName val="Separation Costs"/>
      <sheetName val="Revenue Summary"/>
      <sheetName val="EBITDA_Leverage"/>
      <sheetName val="FCF Chart"/>
      <sheetName val="SpinCo Summary Charts"/>
      <sheetName val="Global Ext-BBP"/>
    </sheetNames>
    <sheetDataSet>
      <sheetData sheetId="0" refreshError="1"/>
      <sheetData sheetId="1" refreshError="1"/>
      <sheetData sheetId="2">
        <row r="44">
          <cell r="BK44">
            <v>110.99250000000001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77">
          <cell r="G77">
            <v>8.7334994612068968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LocRev20100101"/>
      <sheetName val="CSExtract20090729"/>
      <sheetName val="Sales"/>
      <sheetName val="SIPTable"/>
      <sheetName val="SpecSepCalc"/>
      <sheetName val="RETIREMENTCALC"/>
      <sheetName val="SeveranceExtract"/>
      <sheetName val="Offers Y N"/>
      <sheetName val="ExtractDivWorkbooks"/>
      <sheetName val="Attrition"/>
      <sheetName val="TSA_Closures"/>
      <sheetName val="SEPARATIONS"/>
      <sheetName val="ExecDemotions"/>
      <sheetName val="Waived"/>
      <sheetName val="TABLES"/>
      <sheetName val="AIP"/>
      <sheetName val="Schoendoerff"/>
      <sheetName val="NewCo"/>
      <sheetName val="SIPClass"/>
      <sheetName val="GebbiaExtract"/>
      <sheetName val="execs"/>
      <sheetName val="ExtractNewCoOffer"/>
      <sheetName val="LISTING"/>
      <sheetName val="Summary"/>
      <sheetName val="EdselJenkinsRptStipend"/>
      <sheetName val="RemovalsFromPrior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6"/>
      <sheetName val="Pivot"/>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SepCalc"/>
      <sheetName val="address"/>
      <sheetName val="BWHdct"/>
      <sheetName val="comp"/>
      <sheetName val="BWComp"/>
      <sheetName val="costcenter"/>
      <sheetName val="CS_Extract"/>
      <sheetName val="edsnet"/>
      <sheetName val="education"/>
      <sheetName val="eia"/>
      <sheetName val="emailaddress"/>
      <sheetName val="ExpatBase"/>
      <sheetName val="ExpatAssignDate"/>
      <sheetName val="ExpatRepatDate"/>
      <sheetName val="GLDP"/>
      <sheetName val="genlledger"/>
      <sheetName val="IntlComp"/>
      <sheetName val="misc"/>
      <sheetName val="9BOX"/>
      <sheetName val="orgmgmt"/>
      <sheetName val="pbp"/>
      <sheetName val="personal"/>
      <sheetName val="position"/>
      <sheetName val="rebill"/>
      <sheetName val="RTWDate"/>
      <sheetName val="status"/>
      <sheetName val="AUDITS"/>
      <sheetName val="PTACCTSUMMARY"/>
      <sheetName val="MssgCostCenters"/>
      <sheetName val="RETIREMENTCALC"/>
      <sheetName val="Prints_Views"/>
      <sheetName val="PivotRegression"/>
      <sheetName val="RegressionExtract"/>
      <sheetName val="SeveranceExtract"/>
      <sheetName val="PowertrainSepDetailExtract"/>
      <sheetName val="RochLExtract"/>
      <sheetName val="PTFinExtract"/>
      <sheetName val="ServAwrdExtract"/>
      <sheetName val="ExpRptHRReprData"/>
      <sheetName val="ENG_PBU_DEPTS"/>
      <sheetName val="PropSales&amp;UseTax"/>
      <sheetName val="PT PBU"/>
      <sheetName val="Census"/>
      <sheetName val="Census2"/>
      <sheetName val="EngrgFinExtract"/>
      <sheetName val="PTExtract"/>
      <sheetName val="POWERTRAIN_Mo_to_Mo_Variance"/>
      <sheetName val="CompReview"/>
      <sheetName val="USDCompAves"/>
      <sheetName val="JobTable"/>
      <sheetName val="CarStipendUploads"/>
      <sheetName val="ExpatExtract"/>
      <sheetName val="HomeRepat"/>
      <sheetName val="Dept_Summary"/>
      <sheetName val="FUNC_REVIEW"/>
      <sheetName val="GLDP_POOL"/>
      <sheetName val="Location_Summary"/>
      <sheetName val="FIXES"/>
      <sheetName val="TABLES"/>
      <sheetName val="DataForm"/>
      <sheetName val="LISTING"/>
      <sheetName val="Demographics"/>
      <sheetName val="HQSequinExtract"/>
      <sheetName val="Salaried Incentive"/>
      <sheetName val="SIP"/>
      <sheetName val="MurrayLocation"/>
      <sheetName val="MurrayInactiv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BC -exhibit_v"/>
      <sheetName val="Gain"/>
      <sheetName val="PSC"/>
      <sheetName val="NPBC -exhibit"/>
      <sheetName val="NPBC CALC 2012"/>
      <sheetName val="PanEuro 2012-05"/>
      <sheetName val="12312012 PBO summary"/>
      <sheetName val="12312012 PBO"/>
      <sheetName val="12312011 PBO"/>
      <sheetName val="codes"/>
      <sheetName val="eval data"/>
      <sheetName val="Pan Euro Data"/>
      <sheetName val="NPBC_-exhibit_v"/>
      <sheetName val="NPBC_-exhibit"/>
      <sheetName val="NPBC_CALC_2012"/>
      <sheetName val="PanEuro_2012-05"/>
      <sheetName val="12312012_PBO_summary"/>
      <sheetName val="12312012_PBO"/>
      <sheetName val="12312011_PBO"/>
      <sheetName val="eval_data"/>
      <sheetName val="Pan_Euro_Data"/>
      <sheetName val="NPBC_-exhibit_v1"/>
      <sheetName val="NPBC_-exhibit1"/>
      <sheetName val="NPBC_CALC_20121"/>
      <sheetName val="PanEuro_2012-051"/>
      <sheetName val="12312012_PBO_summary1"/>
      <sheetName val="12312012_PBO1"/>
      <sheetName val="12312011_PBO1"/>
      <sheetName val="eval_data1"/>
      <sheetName val="Pan_Euro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rates"/>
      <sheetName val="SS provisions"/>
      <sheetName val="Local Delphi provisions"/>
      <sheetName val="rates"/>
      <sheetName val="Powell - new rate"/>
      <sheetName val="Powell - old rate"/>
      <sheetName val="Powell - PY"/>
      <sheetName val="2"/>
      <sheetName val="3"/>
      <sheetName val="7"/>
      <sheetName val="7-PY"/>
      <sheetName val="9"/>
      <sheetName val="Beckett"/>
      <sheetName val="10"/>
      <sheetName val="10 (2)"/>
      <sheetName val="11"/>
      <sheetName val="12"/>
      <sheetName val="12-PY"/>
      <sheetName val="GAJEWSKI (13)"/>
      <sheetName val="Denton"/>
      <sheetName val="13"/>
      <sheetName val="14"/>
      <sheetName val="16"/>
      <sheetName val="SANTOS (16)"/>
      <sheetName val="18"/>
      <sheetName val="18-PY"/>
      <sheetName val="19"/>
      <sheetName val="20"/>
      <sheetName val="SS basis"/>
      <sheetName val="prn"/>
      <sheetName val="data"/>
      <sheetName val="Cod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douts"/>
      <sheetName val="060801"/>
      <sheetName val="GRAPHIC"/>
      <sheetName val="staff"/>
      <sheetName val="EXEC_LISTING_CUR"/>
      <sheetName val="EXEC_LISTING_PRIOR"/>
      <sheetName val="RET_PIVOT_SEE_050501"/>
      <sheetName val="060501"/>
      <sheetName val="060401"/>
      <sheetName val="060301"/>
      <sheetName val="060201"/>
      <sheetName val="060101"/>
      <sheetName val="051201"/>
      <sheetName val="051101"/>
      <sheetName val="051001"/>
      <sheetName val="050901"/>
      <sheetName val="050801"/>
      <sheetName val="050701"/>
      <sheetName val="050601"/>
      <sheetName val="050501"/>
      <sheetName val="050401"/>
      <sheetName val="050301"/>
      <sheetName val="050201"/>
      <sheetName val="050101"/>
      <sheetName val="041201"/>
      <sheetName val="041101"/>
      <sheetName val="041001"/>
      <sheetName val="040901"/>
      <sheetName val="040801"/>
      <sheetName val="040701"/>
      <sheetName val="040601"/>
      <sheetName val="040501"/>
      <sheetName val="040401"/>
      <sheetName val="040229"/>
      <sheetName val="021231"/>
      <sheetName val="011201"/>
      <sheetName val="SALES_REVIEW"/>
      <sheetName val="TrgtSetting"/>
      <sheetName val="Frcst"/>
      <sheetName val="20070504"/>
      <sheetName val="20070405"/>
      <sheetName val="20070106"/>
      <sheetName val="TABLE"/>
      <sheetName val="060911"/>
      <sheetName val="070106_NOTUPDATED"/>
      <sheetName val="Stnd AIP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PBC -exhibit (DivCountry)"/>
      <sheetName val="NPBC -exhibit"/>
      <sheetName val="New German WyVal aux"/>
      <sheetName val="individual GL"/>
      <sheetName val="FASTRACK liab summ 000"/>
      <sheetName val="summary"/>
      <sheetName val="results"/>
      <sheetName val="data2013fas"/>
      <sheetName val="PBO summary by Country"/>
      <sheetName val="over 25"/>
      <sheetName val="Coding changes"/>
      <sheetName val="EXP-v2-newtargetbonus"/>
      <sheetName val="EXP-oldtargetbonus"/>
      <sheetName val="PanEuro 2012-04v2"/>
      <sheetName val="01012013 data"/>
      <sheetName val="pivot"/>
      <sheetName val="NPBC_-exhibit_(DivCountry)"/>
      <sheetName val="NPBC_-exhibit"/>
      <sheetName val="New_German_WyVal_aux"/>
      <sheetName val="individual_GL"/>
      <sheetName val="FASTRACK_liab_summ_000"/>
      <sheetName val="PBO_summary_by_Country"/>
      <sheetName val="over_25"/>
      <sheetName val="Coding_changes"/>
      <sheetName val="PanEuro_2012-04v2"/>
      <sheetName val="01012013_data"/>
      <sheetName val="NPBC_-exhibit_(DivCountry)1"/>
      <sheetName val="NPBC_-exhibit1"/>
      <sheetName val="New_German_WyVal_aux1"/>
      <sheetName val="individual_GL1"/>
      <sheetName val="FASTRACK_liab_summ_0001"/>
      <sheetName val="PBO_summary_by_Country1"/>
      <sheetName val="over_251"/>
      <sheetName val="Coding_changes1"/>
      <sheetName val="PanEuro_2012-04v21"/>
      <sheetName val="01012013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Aptiv 2">
      <a:dk1>
        <a:srgbClr val="000000"/>
      </a:dk1>
      <a:lt1>
        <a:srgbClr val="FFFFFF"/>
      </a:lt1>
      <a:dk2>
        <a:srgbClr val="4C7B86"/>
      </a:dk2>
      <a:lt2>
        <a:srgbClr val="FFFFFF"/>
      </a:lt2>
      <a:accent1>
        <a:srgbClr val="F74018"/>
      </a:accent1>
      <a:accent2>
        <a:srgbClr val="B6D0CF"/>
      </a:accent2>
      <a:accent3>
        <a:srgbClr val="006B63"/>
      </a:accent3>
      <a:accent4>
        <a:srgbClr val="E5E1DA"/>
      </a:accent4>
      <a:accent5>
        <a:srgbClr val="383841"/>
      </a:accent5>
      <a:accent6>
        <a:srgbClr val="4D7B87"/>
      </a:accent6>
      <a:hlink>
        <a:srgbClr val="F74018"/>
      </a:hlink>
      <a:folHlink>
        <a:srgbClr val="F7401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47C4-6C56-4B69-93FB-2F137421BE94}">
  <dimension ref="B1:F9"/>
  <sheetViews>
    <sheetView showGridLines="0" workbookViewId="0"/>
  </sheetViews>
  <sheetFormatPr defaultColWidth="9.109375" defaultRowHeight="14.4"/>
  <cols>
    <col min="1" max="2" width="1.44140625" style="17" customWidth="1"/>
    <col min="3" max="3" width="26.6640625" style="17" bestFit="1" customWidth="1"/>
    <col min="4" max="5" width="9.5546875" style="17" bestFit="1" customWidth="1"/>
    <col min="6" max="6" width="9.33203125" style="17" bestFit="1" customWidth="1"/>
    <col min="7" max="16384" width="9.109375" style="17"/>
  </cols>
  <sheetData>
    <row r="1" spans="2:6" ht="7.5" customHeight="1"/>
    <row r="2" spans="2:6">
      <c r="B2" s="228" t="s">
        <v>98</v>
      </c>
    </row>
    <row r="3" spans="2:6" ht="7.5" customHeight="1"/>
    <row r="4" spans="2:6">
      <c r="D4" s="231" t="s">
        <v>93</v>
      </c>
      <c r="E4" s="231" t="s">
        <v>94</v>
      </c>
      <c r="F4" s="231" t="s">
        <v>95</v>
      </c>
    </row>
    <row r="5" spans="2:6" ht="7.5" customHeight="1"/>
    <row r="6" spans="2:6">
      <c r="C6" s="17" t="s">
        <v>96</v>
      </c>
      <c r="D6" s="194">
        <f>'New Aptiv Financials'!L20</f>
        <v>783</v>
      </c>
      <c r="E6" s="194">
        <f>'New Aptiv Financials'!M20</f>
        <v>1710</v>
      </c>
      <c r="F6" s="194">
        <f>'New Aptiv Financials'!N20</f>
        <v>532</v>
      </c>
    </row>
    <row r="7" spans="2:6">
      <c r="C7" s="17" t="s">
        <v>99</v>
      </c>
      <c r="D7" s="194">
        <f>'New Aptiv Financials'!L21</f>
        <v>2066</v>
      </c>
      <c r="E7" s="194">
        <f>'New Aptiv Financials'!M21</f>
        <v>-184</v>
      </c>
      <c r="F7" s="194">
        <f>'New Aptiv Financials'!N21</f>
        <v>-706</v>
      </c>
    </row>
    <row r="8" spans="2:6" ht="5.25" customHeight="1">
      <c r="D8" s="194"/>
      <c r="E8" s="194"/>
      <c r="F8" s="194"/>
    </row>
    <row r="9" spans="2:6" s="229" customFormat="1">
      <c r="C9" s="229" t="s">
        <v>97</v>
      </c>
      <c r="D9" s="230">
        <f>D7/-D6</f>
        <v>-2.6385696040868454</v>
      </c>
      <c r="E9" s="230">
        <f t="shared" ref="E9:F9" si="0">E7/-E6</f>
        <v>0.10760233918128655</v>
      </c>
      <c r="F9" s="230">
        <f t="shared" si="0"/>
        <v>1.3270676691729324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7A45-D8CC-456C-9CE7-0796CE7B805B}">
  <dimension ref="A1:A26"/>
  <sheetViews>
    <sheetView view="pageBreakPreview" zoomScale="110" zoomScaleNormal="85" zoomScaleSheetLayoutView="85" workbookViewId="0"/>
  </sheetViews>
  <sheetFormatPr defaultRowHeight="14.4"/>
  <cols>
    <col min="1" max="1" width="150.6640625" customWidth="1"/>
  </cols>
  <sheetData>
    <row r="1" spans="1:1" s="2" customFormat="1" ht="17.399999999999999">
      <c r="A1" s="331" t="s">
        <v>114</v>
      </c>
    </row>
    <row r="2" spans="1:1" s="3" customFormat="1" ht="16.2" thickBot="1">
      <c r="A2" s="332" t="s">
        <v>106</v>
      </c>
    </row>
    <row r="3" spans="1:1" ht="15" thickTop="1">
      <c r="A3" s="1"/>
    </row>
    <row r="4" spans="1:1" ht="25.05" customHeight="1">
      <c r="A4" s="333" t="s">
        <v>117</v>
      </c>
    </row>
    <row r="5" spans="1:1" ht="4.95" customHeight="1">
      <c r="A5" s="333"/>
    </row>
    <row r="6" spans="1:1" ht="25.05" customHeight="1">
      <c r="A6" s="333" t="s">
        <v>107</v>
      </c>
    </row>
    <row r="7" spans="1:1" ht="4.95" customHeight="1">
      <c r="A7" s="333"/>
    </row>
    <row r="8" spans="1:1" ht="49.95" customHeight="1">
      <c r="A8" s="333" t="s">
        <v>118</v>
      </c>
    </row>
    <row r="9" spans="1:1" ht="4.95" customHeight="1">
      <c r="A9" s="333"/>
    </row>
    <row r="10" spans="1:1" ht="40.049999999999997" customHeight="1">
      <c r="A10" s="333" t="s">
        <v>108</v>
      </c>
    </row>
    <row r="11" spans="1:1" ht="4.95" customHeight="1">
      <c r="A11" s="333"/>
    </row>
    <row r="12" spans="1:1" ht="49.95" customHeight="1">
      <c r="A12" s="333" t="s">
        <v>119</v>
      </c>
    </row>
    <row r="13" spans="1:1" ht="4.95" customHeight="1">
      <c r="A13" s="333"/>
    </row>
    <row r="14" spans="1:1" ht="40.049999999999997" customHeight="1">
      <c r="A14" s="333" t="s">
        <v>109</v>
      </c>
    </row>
    <row r="15" spans="1:1" ht="4.95" customHeight="1">
      <c r="A15" s="333"/>
    </row>
    <row r="16" spans="1:1" ht="40.049999999999997" customHeight="1">
      <c r="A16" s="333" t="s">
        <v>110</v>
      </c>
    </row>
    <row r="17" spans="1:1" ht="4.95" customHeight="1"/>
    <row r="18" spans="1:1" ht="33" customHeight="1"/>
    <row r="19" spans="1:1">
      <c r="A19" s="1"/>
    </row>
    <row r="20" spans="1:1">
      <c r="A20" s="1"/>
    </row>
    <row r="21" spans="1:1" ht="15.6">
      <c r="A21" s="334"/>
    </row>
    <row r="22" spans="1:1" ht="15.6">
      <c r="A22" s="334"/>
    </row>
    <row r="23" spans="1:1" ht="15.6">
      <c r="A23" s="334"/>
    </row>
    <row r="24" spans="1:1" ht="15.6">
      <c r="A24" s="334"/>
    </row>
    <row r="26" spans="1:1" ht="15.6">
      <c r="A26" s="33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7A85-57BC-4FD2-AD7D-124682AEF443}">
  <sheetPr>
    <pageSetUpPr fitToPage="1"/>
  </sheetPr>
  <dimension ref="A1:U65"/>
  <sheetViews>
    <sheetView showGridLines="0" tabSelected="1" view="pageBreakPreview" zoomScaleNormal="85" zoomScaleSheetLayoutView="100" workbookViewId="0">
      <pane xSplit="1" ySplit="6" topLeftCell="B7" activePane="bottomRight" state="frozen"/>
      <selection activeCell="G11" sqref="G11"/>
      <selection pane="topRight" activeCell="G11" sqref="G11"/>
      <selection pane="bottomLeft" activeCell="G11" sqref="G11"/>
      <selection pane="bottomRight"/>
    </sheetView>
  </sheetViews>
  <sheetFormatPr defaultColWidth="8.88671875" defaultRowHeight="14.4"/>
  <cols>
    <col min="1" max="1" width="54.6640625" style="20" customWidth="1"/>
    <col min="2" max="9" width="13.33203125" style="20" customWidth="1"/>
    <col min="10" max="10" width="15.6640625" style="20" customWidth="1"/>
    <col min="11" max="11" width="1.33203125" style="20" customWidth="1"/>
    <col min="12" max="14" width="15.6640625" style="20" customWidth="1"/>
    <col min="15" max="15" width="1.5546875" style="20" customWidth="1"/>
    <col min="16" max="17" width="11.33203125" style="20" customWidth="1"/>
    <col min="18" max="16384" width="8.88671875" style="20"/>
  </cols>
  <sheetData>
    <row r="1" spans="1:14" s="7" customFormat="1" ht="18">
      <c r="A1" s="335" t="s">
        <v>114</v>
      </c>
      <c r="B1" s="247"/>
      <c r="C1" s="248"/>
      <c r="D1" s="248"/>
      <c r="E1" s="339"/>
      <c r="F1" s="246"/>
      <c r="G1" s="248"/>
      <c r="H1" s="248"/>
      <c r="I1" s="339"/>
      <c r="J1" s="248"/>
      <c r="K1" s="236"/>
      <c r="L1" s="248"/>
      <c r="M1" s="248"/>
      <c r="N1" s="248"/>
    </row>
    <row r="2" spans="1:14" s="16" customFormat="1" ht="15.6">
      <c r="A2" s="336" t="s">
        <v>105</v>
      </c>
      <c r="B2" s="249"/>
      <c r="C2" s="250"/>
      <c r="D2" s="250"/>
      <c r="E2" s="340"/>
      <c r="F2" s="251"/>
      <c r="G2" s="338"/>
      <c r="H2" s="250"/>
      <c r="I2" s="340"/>
      <c r="J2" s="250"/>
      <c r="K2" s="237"/>
      <c r="L2" s="250"/>
      <c r="M2" s="250"/>
      <c r="N2" s="250"/>
    </row>
    <row r="3" spans="1:14" s="16" customFormat="1" ht="15" thickBot="1">
      <c r="A3" s="337" t="s">
        <v>44</v>
      </c>
      <c r="B3" s="253"/>
      <c r="C3" s="252"/>
      <c r="D3" s="252"/>
      <c r="E3" s="366"/>
      <c r="F3" s="252"/>
      <c r="G3" s="252"/>
      <c r="H3" s="252"/>
      <c r="I3" s="341"/>
      <c r="J3" s="252"/>
      <c r="K3" s="237"/>
      <c r="L3" s="252"/>
      <c r="M3" s="252"/>
      <c r="N3" s="252"/>
    </row>
    <row r="4" spans="1:14" s="11" customFormat="1" ht="19.95" customHeight="1" thickTop="1">
      <c r="A4" s="142"/>
      <c r="B4" s="166" t="s">
        <v>17</v>
      </c>
      <c r="C4" s="110"/>
      <c r="D4" s="110"/>
      <c r="E4" s="367"/>
      <c r="F4" s="21" t="s">
        <v>18</v>
      </c>
      <c r="G4" s="21"/>
      <c r="H4" s="21"/>
      <c r="I4" s="342"/>
      <c r="J4" s="23" t="s">
        <v>116</v>
      </c>
      <c r="K4" s="239"/>
      <c r="L4" s="23" t="s">
        <v>27</v>
      </c>
      <c r="M4" s="23" t="s">
        <v>17</v>
      </c>
      <c r="N4" s="23" t="s">
        <v>18</v>
      </c>
    </row>
    <row r="5" spans="1:14" s="234" customFormat="1" ht="15" customHeight="1">
      <c r="A5" s="240"/>
      <c r="B5" s="24" t="s">
        <v>19</v>
      </c>
      <c r="C5" s="24" t="s">
        <v>20</v>
      </c>
      <c r="D5" s="24" t="s">
        <v>21</v>
      </c>
      <c r="E5" s="241" t="s">
        <v>22</v>
      </c>
      <c r="F5" s="24" t="s">
        <v>23</v>
      </c>
      <c r="G5" s="24" t="s">
        <v>24</v>
      </c>
      <c r="H5" s="24" t="s">
        <v>25</v>
      </c>
      <c r="I5" s="241" t="s">
        <v>26</v>
      </c>
      <c r="J5" s="24" t="s">
        <v>115</v>
      </c>
      <c r="K5" s="239"/>
      <c r="L5" s="25" t="s">
        <v>28</v>
      </c>
      <c r="M5" s="25"/>
      <c r="N5" s="25"/>
    </row>
    <row r="6" spans="1:14" s="17" customFormat="1" ht="15" customHeight="1">
      <c r="A6" s="242"/>
      <c r="B6" s="26">
        <v>45382</v>
      </c>
      <c r="C6" s="26">
        <v>45473</v>
      </c>
      <c r="D6" s="26">
        <v>45565</v>
      </c>
      <c r="E6" s="243">
        <v>45657</v>
      </c>
      <c r="F6" s="26">
        <v>45747</v>
      </c>
      <c r="G6" s="26">
        <v>45838</v>
      </c>
      <c r="H6" s="26">
        <v>45930</v>
      </c>
      <c r="I6" s="243">
        <v>46022</v>
      </c>
      <c r="J6" s="26">
        <v>46112</v>
      </c>
      <c r="K6" s="239"/>
      <c r="L6" s="26">
        <v>45291</v>
      </c>
      <c r="M6" s="26">
        <v>45657</v>
      </c>
      <c r="N6" s="26">
        <v>46022</v>
      </c>
    </row>
    <row r="7" spans="1:14" ht="15" customHeight="1">
      <c r="A7" s="272" t="s">
        <v>101</v>
      </c>
      <c r="B7" s="273"/>
      <c r="C7" s="274"/>
      <c r="D7" s="275"/>
      <c r="E7" s="343"/>
      <c r="F7" s="274"/>
      <c r="G7" s="274"/>
      <c r="H7" s="275"/>
      <c r="I7" s="343"/>
      <c r="J7" s="275"/>
      <c r="K7" s="239"/>
      <c r="L7" s="275"/>
      <c r="M7" s="275"/>
      <c r="N7" s="275"/>
    </row>
    <row r="8" spans="1:14" s="16" customFormat="1" ht="15" customHeight="1">
      <c r="A8" s="277" t="s">
        <v>29</v>
      </c>
      <c r="B8" s="278">
        <v>3001</v>
      </c>
      <c r="C8" s="182">
        <v>3154</v>
      </c>
      <c r="D8" s="182">
        <v>2986</v>
      </c>
      <c r="E8" s="344">
        <v>2937</v>
      </c>
      <c r="F8" s="182">
        <v>2984</v>
      </c>
      <c r="G8" s="182">
        <v>3207</v>
      </c>
      <c r="H8" s="182">
        <v>3134</v>
      </c>
      <c r="I8" s="344">
        <v>3041</v>
      </c>
      <c r="J8" s="182">
        <v>3068</v>
      </c>
      <c r="K8" s="255"/>
      <c r="L8" s="182">
        <v>12062</v>
      </c>
      <c r="M8" s="182">
        <v>12078</v>
      </c>
      <c r="N8" s="182">
        <v>12366</v>
      </c>
    </row>
    <row r="9" spans="1:14" ht="15" customHeight="1">
      <c r="A9" s="279" t="s">
        <v>30</v>
      </c>
      <c r="B9" s="280"/>
      <c r="C9" s="227"/>
      <c r="D9" s="227"/>
      <c r="E9" s="345"/>
      <c r="F9" s="227"/>
      <c r="G9" s="227"/>
      <c r="H9" s="227"/>
      <c r="I9" s="345"/>
      <c r="J9" s="227"/>
      <c r="K9" s="255"/>
      <c r="L9" s="218"/>
      <c r="M9" s="227"/>
      <c r="N9" s="227"/>
    </row>
    <row r="10" spans="1:14" ht="15" customHeight="1">
      <c r="A10" s="281" t="s">
        <v>0</v>
      </c>
      <c r="B10" s="217">
        <v>2358</v>
      </c>
      <c r="C10" s="218">
        <v>2428</v>
      </c>
      <c r="D10" s="218">
        <v>2302</v>
      </c>
      <c r="E10" s="346">
        <v>2253</v>
      </c>
      <c r="F10" s="218">
        <v>2310</v>
      </c>
      <c r="G10" s="218">
        <v>2473</v>
      </c>
      <c r="H10" s="218">
        <v>2411</v>
      </c>
      <c r="I10" s="346">
        <v>2357</v>
      </c>
      <c r="J10" s="227">
        <v>2390</v>
      </c>
      <c r="K10" s="255"/>
      <c r="L10" s="218">
        <v>9654</v>
      </c>
      <c r="M10" s="227">
        <v>9341</v>
      </c>
      <c r="N10" s="227">
        <v>9551</v>
      </c>
    </row>
    <row r="11" spans="1:14" ht="15" customHeight="1">
      <c r="A11" s="281" t="s">
        <v>1</v>
      </c>
      <c r="B11" s="217">
        <v>256</v>
      </c>
      <c r="C11" s="227">
        <v>292</v>
      </c>
      <c r="D11" s="227">
        <v>232</v>
      </c>
      <c r="E11" s="345">
        <v>260</v>
      </c>
      <c r="F11" s="227">
        <v>260</v>
      </c>
      <c r="G11" s="227">
        <v>273</v>
      </c>
      <c r="H11" s="227">
        <v>273</v>
      </c>
      <c r="I11" s="345">
        <v>265</v>
      </c>
      <c r="J11" s="227">
        <v>273</v>
      </c>
      <c r="K11" s="255"/>
      <c r="L11" s="218">
        <v>1031</v>
      </c>
      <c r="M11" s="227">
        <v>1040</v>
      </c>
      <c r="N11" s="227">
        <v>1071</v>
      </c>
    </row>
    <row r="12" spans="1:14" ht="15" customHeight="1">
      <c r="A12" s="259" t="s">
        <v>2</v>
      </c>
      <c r="B12" s="217">
        <v>53</v>
      </c>
      <c r="C12" s="227">
        <v>52</v>
      </c>
      <c r="D12" s="227">
        <v>53</v>
      </c>
      <c r="E12" s="345">
        <v>51</v>
      </c>
      <c r="F12" s="227">
        <v>51</v>
      </c>
      <c r="G12" s="227">
        <v>52</v>
      </c>
      <c r="H12" s="227">
        <v>52</v>
      </c>
      <c r="I12" s="345">
        <v>52</v>
      </c>
      <c r="J12" s="227">
        <v>52</v>
      </c>
      <c r="K12" s="255"/>
      <c r="L12" s="218">
        <v>220</v>
      </c>
      <c r="M12" s="227">
        <v>209</v>
      </c>
      <c r="N12" s="227">
        <v>207</v>
      </c>
    </row>
    <row r="13" spans="1:14" ht="15" customHeight="1">
      <c r="A13" s="259" t="s">
        <v>102</v>
      </c>
      <c r="B13" s="217">
        <v>0</v>
      </c>
      <c r="C13" s="227">
        <v>0</v>
      </c>
      <c r="D13" s="227">
        <v>0</v>
      </c>
      <c r="E13" s="345">
        <v>0</v>
      </c>
      <c r="F13" s="227">
        <v>0</v>
      </c>
      <c r="G13" s="227">
        <v>0</v>
      </c>
      <c r="H13" s="227">
        <v>648</v>
      </c>
      <c r="I13" s="345">
        <v>0</v>
      </c>
      <c r="J13" s="227">
        <v>0</v>
      </c>
      <c r="K13" s="255"/>
      <c r="L13" s="218">
        <v>0</v>
      </c>
      <c r="M13" s="227">
        <v>0</v>
      </c>
      <c r="N13" s="227">
        <v>648</v>
      </c>
    </row>
    <row r="14" spans="1:14" ht="15" customHeight="1">
      <c r="A14" s="260" t="s">
        <v>3</v>
      </c>
      <c r="B14" s="282">
        <v>24</v>
      </c>
      <c r="C14" s="283">
        <v>35</v>
      </c>
      <c r="D14" s="283">
        <v>6</v>
      </c>
      <c r="E14" s="347">
        <v>27</v>
      </c>
      <c r="F14" s="283">
        <v>21</v>
      </c>
      <c r="G14" s="283">
        <v>27</v>
      </c>
      <c r="H14" s="283">
        <v>39</v>
      </c>
      <c r="I14" s="347">
        <v>12</v>
      </c>
      <c r="J14" s="283">
        <v>16</v>
      </c>
      <c r="K14" s="255"/>
      <c r="L14" s="284">
        <v>162</v>
      </c>
      <c r="M14" s="283">
        <v>92</v>
      </c>
      <c r="N14" s="283">
        <v>99</v>
      </c>
    </row>
    <row r="15" spans="1:14" ht="15" customHeight="1" thickBot="1">
      <c r="A15" s="261" t="s">
        <v>5</v>
      </c>
      <c r="B15" s="285">
        <v>2691</v>
      </c>
      <c r="C15" s="286">
        <v>2807</v>
      </c>
      <c r="D15" s="286">
        <v>2593</v>
      </c>
      <c r="E15" s="348">
        <v>2591</v>
      </c>
      <c r="F15" s="286">
        <v>2642</v>
      </c>
      <c r="G15" s="286">
        <v>2825</v>
      </c>
      <c r="H15" s="286">
        <v>3423</v>
      </c>
      <c r="I15" s="348">
        <v>2686</v>
      </c>
      <c r="J15" s="286">
        <v>2731</v>
      </c>
      <c r="K15" s="255"/>
      <c r="L15" s="287">
        <v>11067</v>
      </c>
      <c r="M15" s="286">
        <v>10682</v>
      </c>
      <c r="N15" s="286">
        <v>11576</v>
      </c>
    </row>
    <row r="16" spans="1:14" s="16" customFormat="1" ht="15" customHeight="1" thickBot="1">
      <c r="A16" s="288" t="s">
        <v>31</v>
      </c>
      <c r="B16" s="289">
        <v>310</v>
      </c>
      <c r="C16" s="289">
        <v>347</v>
      </c>
      <c r="D16" s="290">
        <v>393</v>
      </c>
      <c r="E16" s="349">
        <v>346</v>
      </c>
      <c r="F16" s="289">
        <v>342</v>
      </c>
      <c r="G16" s="291">
        <v>382</v>
      </c>
      <c r="H16" s="290">
        <v>-289</v>
      </c>
      <c r="I16" s="349">
        <v>355</v>
      </c>
      <c r="J16" s="291">
        <v>337</v>
      </c>
      <c r="K16" s="255"/>
      <c r="L16" s="291">
        <v>995</v>
      </c>
      <c r="M16" s="291">
        <v>1396</v>
      </c>
      <c r="N16" s="291">
        <v>790</v>
      </c>
    </row>
    <row r="17" spans="1:14" ht="15" customHeight="1">
      <c r="A17" s="259" t="s">
        <v>6</v>
      </c>
      <c r="B17" s="217">
        <v>-46</v>
      </c>
      <c r="C17" s="218">
        <v>-49</v>
      </c>
      <c r="D17" s="218">
        <v>-80</v>
      </c>
      <c r="E17" s="346">
        <v>-90</v>
      </c>
      <c r="F17" s="218">
        <v>-83</v>
      </c>
      <c r="G17" s="218">
        <v>-78</v>
      </c>
      <c r="H17" s="218">
        <v>-69</v>
      </c>
      <c r="I17" s="346">
        <v>-75</v>
      </c>
      <c r="J17" s="218">
        <v>-82</v>
      </c>
      <c r="K17" s="255"/>
      <c r="L17" s="218">
        <v>-178</v>
      </c>
      <c r="M17" s="218">
        <v>-265</v>
      </c>
      <c r="N17" s="218">
        <v>-305</v>
      </c>
    </row>
    <row r="18" spans="1:14" ht="15" customHeight="1">
      <c r="A18" s="259" t="s">
        <v>103</v>
      </c>
      <c r="B18" s="217">
        <v>0</v>
      </c>
      <c r="C18" s="218">
        <v>641</v>
      </c>
      <c r="D18" s="218">
        <v>0</v>
      </c>
      <c r="E18" s="346">
        <v>-36</v>
      </c>
      <c r="F18" s="218">
        <v>0</v>
      </c>
      <c r="G18" s="218">
        <v>46</v>
      </c>
      <c r="H18" s="218">
        <v>0</v>
      </c>
      <c r="I18" s="346">
        <v>0</v>
      </c>
      <c r="J18" s="218">
        <v>0</v>
      </c>
      <c r="K18" s="255"/>
      <c r="L18" s="218">
        <v>0</v>
      </c>
      <c r="M18" s="218">
        <v>605</v>
      </c>
      <c r="N18" s="218">
        <v>46</v>
      </c>
    </row>
    <row r="19" spans="1:14" s="293" customFormat="1" ht="15" customHeight="1">
      <c r="A19" s="292" t="s">
        <v>7</v>
      </c>
      <c r="B19" s="282">
        <v>-4</v>
      </c>
      <c r="C19" s="284">
        <v>-4</v>
      </c>
      <c r="D19" s="284">
        <v>-16</v>
      </c>
      <c r="E19" s="350">
        <v>-2</v>
      </c>
      <c r="F19" s="284">
        <v>-8</v>
      </c>
      <c r="G19" s="284">
        <v>1</v>
      </c>
      <c r="H19" s="284">
        <v>1</v>
      </c>
      <c r="I19" s="350">
        <v>7</v>
      </c>
      <c r="J19" s="284">
        <v>-5</v>
      </c>
      <c r="K19" s="255"/>
      <c r="L19" s="284">
        <v>-34</v>
      </c>
      <c r="M19" s="284">
        <v>-26</v>
      </c>
      <c r="N19" s="284">
        <v>1</v>
      </c>
    </row>
    <row r="20" spans="1:14" s="16" customFormat="1" ht="15" customHeight="1">
      <c r="A20" s="294" t="s">
        <v>8</v>
      </c>
      <c r="B20" s="278">
        <v>260</v>
      </c>
      <c r="C20" s="182">
        <v>935</v>
      </c>
      <c r="D20" s="182">
        <v>297</v>
      </c>
      <c r="E20" s="344">
        <v>218</v>
      </c>
      <c r="F20" s="182">
        <v>251</v>
      </c>
      <c r="G20" s="182">
        <v>351</v>
      </c>
      <c r="H20" s="182">
        <v>-357</v>
      </c>
      <c r="I20" s="344">
        <v>287</v>
      </c>
      <c r="J20" s="182">
        <v>250</v>
      </c>
      <c r="K20" s="255"/>
      <c r="L20" s="182">
        <v>783</v>
      </c>
      <c r="M20" s="182">
        <v>1710</v>
      </c>
      <c r="N20" s="182">
        <v>532</v>
      </c>
    </row>
    <row r="21" spans="1:14" s="293" customFormat="1" ht="15" customHeight="1">
      <c r="A21" s="260" t="s">
        <v>9</v>
      </c>
      <c r="B21" s="282">
        <v>-50</v>
      </c>
      <c r="C21" s="284">
        <v>-72</v>
      </c>
      <c r="D21" s="284">
        <v>-6</v>
      </c>
      <c r="E21" s="350">
        <v>-56</v>
      </c>
      <c r="F21" s="284">
        <v>-328</v>
      </c>
      <c r="G21" s="284">
        <v>-23</v>
      </c>
      <c r="H21" s="284">
        <v>-49</v>
      </c>
      <c r="I21" s="350">
        <v>-306</v>
      </c>
      <c r="J21" s="284">
        <v>-90</v>
      </c>
      <c r="K21" s="255"/>
      <c r="L21" s="284">
        <v>2066</v>
      </c>
      <c r="M21" s="284">
        <v>-184</v>
      </c>
      <c r="N21" s="284">
        <v>-706</v>
      </c>
    </row>
    <row r="22" spans="1:14" s="16" customFormat="1" ht="15" customHeight="1">
      <c r="A22" s="262" t="s">
        <v>32</v>
      </c>
      <c r="B22" s="278">
        <v>210</v>
      </c>
      <c r="C22" s="182">
        <v>863</v>
      </c>
      <c r="D22" s="182">
        <v>291</v>
      </c>
      <c r="E22" s="344">
        <v>162</v>
      </c>
      <c r="F22" s="235">
        <v>-77</v>
      </c>
      <c r="G22" s="235">
        <v>328</v>
      </c>
      <c r="H22" s="235">
        <v>-406</v>
      </c>
      <c r="I22" s="351">
        <v>-19</v>
      </c>
      <c r="J22" s="235">
        <v>160</v>
      </c>
      <c r="K22" s="255"/>
      <c r="L22" s="235">
        <v>2849</v>
      </c>
      <c r="M22" s="235">
        <v>1526</v>
      </c>
      <c r="N22" s="235">
        <v>-174</v>
      </c>
    </row>
    <row r="23" spans="1:14" ht="15" customHeight="1">
      <c r="A23" s="259" t="s">
        <v>10</v>
      </c>
      <c r="B23" s="280">
        <v>-72</v>
      </c>
      <c r="C23" s="227">
        <v>-39</v>
      </c>
      <c r="D23" s="227">
        <v>-13</v>
      </c>
      <c r="E23" s="345">
        <v>-16</v>
      </c>
      <c r="F23" s="227">
        <v>-14</v>
      </c>
      <c r="G23" s="227">
        <v>-15</v>
      </c>
      <c r="H23" s="227">
        <v>-9</v>
      </c>
      <c r="I23" s="345">
        <v>-13</v>
      </c>
      <c r="J23" s="194">
        <v>-17</v>
      </c>
      <c r="K23" s="255"/>
      <c r="L23" s="218">
        <v>-312</v>
      </c>
      <c r="M23" s="194">
        <v>-140</v>
      </c>
      <c r="N23" s="194">
        <v>-51</v>
      </c>
    </row>
    <row r="24" spans="1:14" s="16" customFormat="1" ht="15" customHeight="1">
      <c r="A24" s="263" t="s">
        <v>33</v>
      </c>
      <c r="B24" s="295">
        <v>138</v>
      </c>
      <c r="C24" s="296">
        <v>824</v>
      </c>
      <c r="D24" s="296">
        <v>278</v>
      </c>
      <c r="E24" s="352">
        <v>146</v>
      </c>
      <c r="F24" s="296">
        <v>-91</v>
      </c>
      <c r="G24" s="296">
        <v>313</v>
      </c>
      <c r="H24" s="296">
        <v>-415</v>
      </c>
      <c r="I24" s="352">
        <v>-32</v>
      </c>
      <c r="J24" s="296">
        <v>143</v>
      </c>
      <c r="K24" s="255"/>
      <c r="L24" s="296">
        <v>2537</v>
      </c>
      <c r="M24" s="296">
        <v>1386</v>
      </c>
      <c r="N24" s="296">
        <v>-225</v>
      </c>
    </row>
    <row r="25" spans="1:14" ht="15" customHeight="1" thickBot="1">
      <c r="A25" s="265" t="s">
        <v>11</v>
      </c>
      <c r="B25" s="297">
        <v>-1</v>
      </c>
      <c r="C25" s="298">
        <v>-1</v>
      </c>
      <c r="D25" s="298">
        <v>-1</v>
      </c>
      <c r="E25" s="353">
        <v>0</v>
      </c>
      <c r="F25" s="298">
        <v>-2</v>
      </c>
      <c r="G25" s="298">
        <v>0</v>
      </c>
      <c r="H25" s="298">
        <v>-1</v>
      </c>
      <c r="I25" s="353">
        <v>1</v>
      </c>
      <c r="J25" s="298">
        <v>-2</v>
      </c>
      <c r="K25" s="255"/>
      <c r="L25" s="297">
        <v>-1</v>
      </c>
      <c r="M25" s="298">
        <v>-3</v>
      </c>
      <c r="N25" s="298">
        <v>-2</v>
      </c>
    </row>
    <row r="26" spans="1:14" s="16" customFormat="1" ht="15" customHeight="1" thickTop="1" thickBot="1">
      <c r="A26" s="299" t="s">
        <v>46</v>
      </c>
      <c r="B26" s="300">
        <v>139</v>
      </c>
      <c r="C26" s="301">
        <v>825</v>
      </c>
      <c r="D26" s="302">
        <v>279</v>
      </c>
      <c r="E26" s="354">
        <v>146</v>
      </c>
      <c r="F26" s="301">
        <v>-89</v>
      </c>
      <c r="G26" s="301">
        <v>313</v>
      </c>
      <c r="H26" s="302">
        <v>-414</v>
      </c>
      <c r="I26" s="354">
        <v>-33</v>
      </c>
      <c r="J26" s="301">
        <v>145</v>
      </c>
      <c r="K26" s="255"/>
      <c r="L26" s="301">
        <v>2538</v>
      </c>
      <c r="M26" s="301">
        <v>1389</v>
      </c>
      <c r="N26" s="301">
        <v>-223</v>
      </c>
    </row>
    <row r="27" spans="1:14" ht="15" customHeight="1" thickTop="1">
      <c r="A27" s="232"/>
      <c r="B27" s="34"/>
      <c r="C27" s="34"/>
      <c r="D27" s="34"/>
      <c r="E27" s="355"/>
      <c r="F27" s="363"/>
      <c r="G27" s="34"/>
      <c r="H27" s="34"/>
      <c r="I27" s="355"/>
      <c r="J27" s="34"/>
      <c r="K27" s="254"/>
      <c r="L27" s="227"/>
      <c r="M27" s="34"/>
      <c r="N27" s="34"/>
    </row>
    <row r="28" spans="1:14" ht="15" customHeight="1">
      <c r="A28" s="276" t="s">
        <v>40</v>
      </c>
      <c r="B28" s="273"/>
      <c r="C28" s="274"/>
      <c r="D28" s="275"/>
      <c r="E28" s="343"/>
      <c r="F28" s="274"/>
      <c r="G28" s="274"/>
      <c r="H28" s="275"/>
      <c r="I28" s="343"/>
      <c r="J28" s="275"/>
      <c r="K28" s="245"/>
      <c r="L28" s="275"/>
      <c r="M28" s="275"/>
      <c r="N28" s="275"/>
    </row>
    <row r="29" spans="1:14" ht="15" customHeight="1">
      <c r="A29" s="257" t="s">
        <v>46</v>
      </c>
      <c r="B29" s="303">
        <v>139</v>
      </c>
      <c r="C29" s="258">
        <v>825</v>
      </c>
      <c r="D29" s="258">
        <v>279</v>
      </c>
      <c r="E29" s="368">
        <v>146</v>
      </c>
      <c r="F29" s="364">
        <v>-89</v>
      </c>
      <c r="G29" s="305">
        <v>313</v>
      </c>
      <c r="H29" s="305">
        <v>-414</v>
      </c>
      <c r="I29" s="356">
        <v>-33</v>
      </c>
      <c r="J29" s="305">
        <v>145</v>
      </c>
      <c r="K29" s="306"/>
      <c r="L29" s="305">
        <v>2538</v>
      </c>
      <c r="M29" s="305">
        <v>1389</v>
      </c>
      <c r="N29" s="305">
        <v>-223</v>
      </c>
    </row>
    <row r="30" spans="1:14" ht="15" customHeight="1">
      <c r="A30" s="259" t="s">
        <v>38</v>
      </c>
      <c r="B30" s="303">
        <v>46</v>
      </c>
      <c r="C30" s="258">
        <v>49</v>
      </c>
      <c r="D30" s="258">
        <v>80</v>
      </c>
      <c r="E30" s="368">
        <v>90</v>
      </c>
      <c r="F30" s="364">
        <v>83</v>
      </c>
      <c r="G30" s="305">
        <v>78</v>
      </c>
      <c r="H30" s="305">
        <v>69</v>
      </c>
      <c r="I30" s="356">
        <v>75</v>
      </c>
      <c r="J30" s="305">
        <v>82</v>
      </c>
      <c r="K30" s="306"/>
      <c r="L30" s="305">
        <v>178</v>
      </c>
      <c r="M30" s="305">
        <v>265</v>
      </c>
      <c r="N30" s="305">
        <v>305</v>
      </c>
    </row>
    <row r="31" spans="1:14" ht="15" customHeight="1">
      <c r="A31" s="259" t="s">
        <v>104</v>
      </c>
      <c r="B31" s="303">
        <v>0</v>
      </c>
      <c r="C31" s="258">
        <v>-641</v>
      </c>
      <c r="D31" s="258">
        <v>0</v>
      </c>
      <c r="E31" s="368">
        <v>36</v>
      </c>
      <c r="F31" s="364">
        <v>0</v>
      </c>
      <c r="G31" s="305">
        <v>-46</v>
      </c>
      <c r="H31" s="305">
        <v>0</v>
      </c>
      <c r="I31" s="356">
        <v>0</v>
      </c>
      <c r="J31" s="305">
        <v>0</v>
      </c>
      <c r="K31" s="306"/>
      <c r="L31" s="305">
        <v>0</v>
      </c>
      <c r="M31" s="305">
        <v>-605</v>
      </c>
      <c r="N31" s="305">
        <v>-46</v>
      </c>
    </row>
    <row r="32" spans="1:14" ht="15" customHeight="1">
      <c r="A32" s="307" t="s">
        <v>39</v>
      </c>
      <c r="B32" s="303">
        <v>4</v>
      </c>
      <c r="C32" s="258">
        <v>4</v>
      </c>
      <c r="D32" s="258">
        <v>16</v>
      </c>
      <c r="E32" s="368">
        <v>2</v>
      </c>
      <c r="F32" s="364">
        <v>8</v>
      </c>
      <c r="G32" s="305">
        <v>-1</v>
      </c>
      <c r="H32" s="305">
        <v>-1</v>
      </c>
      <c r="I32" s="356">
        <v>-7</v>
      </c>
      <c r="J32" s="305">
        <v>5</v>
      </c>
      <c r="K32" s="306"/>
      <c r="L32" s="305">
        <v>34</v>
      </c>
      <c r="M32" s="305">
        <v>26</v>
      </c>
      <c r="N32" s="305">
        <v>-1</v>
      </c>
    </row>
    <row r="33" spans="1:21" ht="15" customHeight="1">
      <c r="A33" s="259" t="s">
        <v>37</v>
      </c>
      <c r="B33" s="303">
        <v>50</v>
      </c>
      <c r="C33" s="258">
        <v>72</v>
      </c>
      <c r="D33" s="258">
        <v>6</v>
      </c>
      <c r="E33" s="368">
        <v>56</v>
      </c>
      <c r="F33" s="364">
        <v>328</v>
      </c>
      <c r="G33" s="305">
        <v>23</v>
      </c>
      <c r="H33" s="305">
        <v>49</v>
      </c>
      <c r="I33" s="356">
        <v>306</v>
      </c>
      <c r="J33" s="305">
        <v>90</v>
      </c>
      <c r="K33" s="306"/>
      <c r="L33" s="305">
        <v>-2066</v>
      </c>
      <c r="M33" s="305">
        <v>184</v>
      </c>
      <c r="N33" s="305">
        <v>706</v>
      </c>
    </row>
    <row r="34" spans="1:21" ht="15" customHeight="1">
      <c r="A34" s="259" t="s">
        <v>10</v>
      </c>
      <c r="B34" s="303">
        <v>72</v>
      </c>
      <c r="C34" s="258">
        <v>39</v>
      </c>
      <c r="D34" s="258">
        <v>13</v>
      </c>
      <c r="E34" s="368">
        <v>16</v>
      </c>
      <c r="F34" s="364">
        <v>14</v>
      </c>
      <c r="G34" s="305">
        <v>15</v>
      </c>
      <c r="H34" s="305">
        <v>9</v>
      </c>
      <c r="I34" s="356">
        <v>13</v>
      </c>
      <c r="J34" s="305">
        <v>17</v>
      </c>
      <c r="K34" s="306"/>
      <c r="L34" s="305">
        <v>312</v>
      </c>
      <c r="M34" s="305">
        <v>140</v>
      </c>
      <c r="N34" s="305">
        <v>51</v>
      </c>
    </row>
    <row r="35" spans="1:21" ht="15" customHeight="1">
      <c r="A35" s="266" t="s">
        <v>11</v>
      </c>
      <c r="B35" s="308">
        <v>-1</v>
      </c>
      <c r="C35" s="267">
        <v>-1</v>
      </c>
      <c r="D35" s="267">
        <v>-1</v>
      </c>
      <c r="E35" s="369">
        <v>0</v>
      </c>
      <c r="F35" s="309">
        <v>-2</v>
      </c>
      <c r="G35" s="309">
        <v>0</v>
      </c>
      <c r="H35" s="309">
        <v>-1</v>
      </c>
      <c r="I35" s="357">
        <v>1</v>
      </c>
      <c r="J35" s="309">
        <v>-2</v>
      </c>
      <c r="K35" s="306"/>
      <c r="L35" s="309">
        <v>-1</v>
      </c>
      <c r="M35" s="309">
        <v>-3</v>
      </c>
      <c r="N35" s="309">
        <v>-2</v>
      </c>
    </row>
    <row r="36" spans="1:21" s="16" customFormat="1" ht="15" customHeight="1" collapsed="1">
      <c r="A36" s="263" t="s">
        <v>31</v>
      </c>
      <c r="B36" s="310">
        <v>310</v>
      </c>
      <c r="C36" s="264">
        <v>347</v>
      </c>
      <c r="D36" s="264">
        <v>393</v>
      </c>
      <c r="E36" s="370">
        <v>346</v>
      </c>
      <c r="F36" s="311">
        <v>342</v>
      </c>
      <c r="G36" s="311">
        <v>382</v>
      </c>
      <c r="H36" s="311">
        <v>-289</v>
      </c>
      <c r="I36" s="358">
        <v>355</v>
      </c>
      <c r="J36" s="311">
        <v>337</v>
      </c>
      <c r="K36" s="306"/>
      <c r="L36" s="311">
        <v>995</v>
      </c>
      <c r="M36" s="311">
        <v>1396</v>
      </c>
      <c r="N36" s="311">
        <v>790</v>
      </c>
      <c r="O36" s="17"/>
      <c r="P36" s="17"/>
      <c r="Q36" s="17"/>
      <c r="R36" s="17"/>
      <c r="S36" s="17"/>
      <c r="T36" s="17"/>
      <c r="U36" s="17"/>
    </row>
    <row r="37" spans="1:21" ht="15" customHeight="1">
      <c r="A37" s="259" t="s">
        <v>2</v>
      </c>
      <c r="B37" s="303">
        <v>53</v>
      </c>
      <c r="C37" s="258">
        <v>52</v>
      </c>
      <c r="D37" s="258">
        <v>53</v>
      </c>
      <c r="E37" s="368">
        <v>51</v>
      </c>
      <c r="F37" s="227">
        <v>51</v>
      </c>
      <c r="G37" s="194">
        <v>52</v>
      </c>
      <c r="H37" s="194">
        <v>52</v>
      </c>
      <c r="I37" s="345">
        <v>52</v>
      </c>
      <c r="J37" s="194">
        <v>52</v>
      </c>
      <c r="K37" s="255"/>
      <c r="L37" s="194">
        <v>220</v>
      </c>
      <c r="M37" s="194">
        <v>209</v>
      </c>
      <c r="N37" s="194">
        <v>207</v>
      </c>
      <c r="O37" s="17"/>
      <c r="P37" s="17"/>
      <c r="Q37" s="17"/>
      <c r="R37" s="17"/>
      <c r="S37" s="17"/>
      <c r="T37" s="17"/>
      <c r="U37" s="17"/>
    </row>
    <row r="38" spans="1:21" ht="15" customHeight="1">
      <c r="A38" s="259" t="s">
        <v>3</v>
      </c>
      <c r="B38" s="303">
        <v>24</v>
      </c>
      <c r="C38" s="258">
        <v>35</v>
      </c>
      <c r="D38" s="258">
        <v>6</v>
      </c>
      <c r="E38" s="368">
        <v>27</v>
      </c>
      <c r="F38" s="227">
        <v>21</v>
      </c>
      <c r="G38" s="194">
        <v>27</v>
      </c>
      <c r="H38" s="194">
        <v>39</v>
      </c>
      <c r="I38" s="345">
        <v>12</v>
      </c>
      <c r="J38" s="194">
        <v>16</v>
      </c>
      <c r="K38" s="255"/>
      <c r="L38" s="194">
        <v>162</v>
      </c>
      <c r="M38" s="194">
        <v>92</v>
      </c>
      <c r="N38" s="194">
        <v>99</v>
      </c>
      <c r="O38" s="17"/>
      <c r="P38" s="17"/>
      <c r="Q38" s="17"/>
      <c r="R38" s="17"/>
      <c r="S38" s="17"/>
      <c r="T38" s="17"/>
      <c r="U38" s="17"/>
    </row>
    <row r="39" spans="1:21" ht="15" customHeight="1">
      <c r="A39" s="259" t="s">
        <v>111</v>
      </c>
      <c r="B39" s="303">
        <v>4</v>
      </c>
      <c r="C39" s="258">
        <v>4</v>
      </c>
      <c r="D39" s="258">
        <v>5</v>
      </c>
      <c r="E39" s="368">
        <v>5</v>
      </c>
      <c r="F39" s="227">
        <v>5</v>
      </c>
      <c r="G39" s="194">
        <v>4</v>
      </c>
      <c r="H39" s="194">
        <v>4</v>
      </c>
      <c r="I39" s="345">
        <v>4</v>
      </c>
      <c r="J39" s="194">
        <v>2</v>
      </c>
      <c r="K39" s="255"/>
      <c r="L39" s="194">
        <v>26</v>
      </c>
      <c r="M39" s="194">
        <v>18</v>
      </c>
      <c r="N39" s="194">
        <v>17</v>
      </c>
      <c r="O39" s="17"/>
      <c r="P39" s="17"/>
      <c r="Q39" s="17"/>
      <c r="R39" s="17"/>
      <c r="S39" s="17"/>
      <c r="T39" s="17"/>
      <c r="U39" s="17"/>
    </row>
    <row r="40" spans="1:21" ht="15" customHeight="1">
      <c r="A40" s="259" t="s">
        <v>12</v>
      </c>
      <c r="B40" s="304">
        <v>17</v>
      </c>
      <c r="C40" s="194">
        <v>16</v>
      </c>
      <c r="D40" s="194">
        <v>8</v>
      </c>
      <c r="E40" s="345">
        <v>9</v>
      </c>
      <c r="F40" s="218">
        <v>5</v>
      </c>
      <c r="G40" s="312">
        <v>4</v>
      </c>
      <c r="H40" s="312">
        <v>8</v>
      </c>
      <c r="I40" s="346">
        <v>4</v>
      </c>
      <c r="J40" s="312">
        <v>6</v>
      </c>
      <c r="K40" s="255"/>
      <c r="L40" s="312">
        <v>51</v>
      </c>
      <c r="M40" s="312">
        <v>50</v>
      </c>
      <c r="N40" s="312">
        <v>21</v>
      </c>
      <c r="O40" s="17"/>
      <c r="P40" s="17"/>
      <c r="Q40" s="17"/>
      <c r="R40" s="17"/>
      <c r="S40" s="17"/>
      <c r="T40" s="17"/>
      <c r="U40" s="17"/>
    </row>
    <row r="41" spans="1:21" ht="15" customHeight="1">
      <c r="A41" s="259" t="s">
        <v>112</v>
      </c>
      <c r="B41" s="304">
        <v>0</v>
      </c>
      <c r="C41" s="194">
        <v>0</v>
      </c>
      <c r="D41" s="194">
        <v>0</v>
      </c>
      <c r="E41" s="345">
        <v>0</v>
      </c>
      <c r="F41" s="218">
        <v>0</v>
      </c>
      <c r="G41" s="312">
        <v>-5</v>
      </c>
      <c r="H41" s="312">
        <v>0</v>
      </c>
      <c r="I41" s="346">
        <v>0</v>
      </c>
      <c r="J41" s="312">
        <v>0</v>
      </c>
      <c r="K41" s="255"/>
      <c r="L41" s="312">
        <v>0</v>
      </c>
      <c r="M41" s="312">
        <v>0</v>
      </c>
      <c r="N41" s="312">
        <v>-5</v>
      </c>
      <c r="O41" s="17"/>
      <c r="P41" s="17"/>
      <c r="Q41" s="17"/>
      <c r="R41" s="17"/>
      <c r="S41" s="17"/>
      <c r="T41" s="17"/>
      <c r="U41" s="17"/>
    </row>
    <row r="42" spans="1:21" ht="15" customHeight="1">
      <c r="A42" s="259" t="s">
        <v>102</v>
      </c>
      <c r="B42" s="304">
        <v>0</v>
      </c>
      <c r="C42" s="194">
        <v>0</v>
      </c>
      <c r="D42" s="194">
        <v>0</v>
      </c>
      <c r="E42" s="345">
        <v>0</v>
      </c>
      <c r="F42" s="218">
        <v>0</v>
      </c>
      <c r="G42" s="312">
        <v>0</v>
      </c>
      <c r="H42" s="312">
        <v>648</v>
      </c>
      <c r="I42" s="346">
        <v>0</v>
      </c>
      <c r="J42" s="312">
        <v>0</v>
      </c>
      <c r="K42" s="255"/>
      <c r="L42" s="312">
        <v>0</v>
      </c>
      <c r="M42" s="312">
        <v>0</v>
      </c>
      <c r="N42" s="312">
        <v>648</v>
      </c>
      <c r="O42" s="17"/>
      <c r="P42" s="17"/>
      <c r="Q42" s="17"/>
      <c r="R42" s="17"/>
      <c r="S42" s="17"/>
      <c r="T42" s="17"/>
      <c r="U42" s="17"/>
    </row>
    <row r="43" spans="1:21" ht="15" customHeight="1" thickBot="1">
      <c r="A43" s="268" t="s">
        <v>13</v>
      </c>
      <c r="B43" s="313">
        <v>0</v>
      </c>
      <c r="C43" s="286">
        <v>14</v>
      </c>
      <c r="D43" s="286">
        <v>3</v>
      </c>
      <c r="E43" s="348">
        <v>5</v>
      </c>
      <c r="F43" s="286">
        <v>5</v>
      </c>
      <c r="G43" s="286">
        <v>1</v>
      </c>
      <c r="H43" s="287">
        <v>0</v>
      </c>
      <c r="I43" s="348">
        <v>4</v>
      </c>
      <c r="J43" s="286">
        <v>0</v>
      </c>
      <c r="K43" s="255"/>
      <c r="L43" s="286">
        <v>6</v>
      </c>
      <c r="M43" s="286">
        <v>22</v>
      </c>
      <c r="N43" s="286">
        <v>10</v>
      </c>
      <c r="O43" s="17"/>
      <c r="P43" s="17"/>
      <c r="Q43" s="17"/>
      <c r="R43" s="17"/>
      <c r="S43" s="17"/>
      <c r="T43" s="17"/>
      <c r="U43" s="17"/>
    </row>
    <row r="44" spans="1:21" ht="15" customHeight="1" thickBot="1">
      <c r="A44" s="314" t="s">
        <v>34</v>
      </c>
      <c r="B44" s="315">
        <v>408</v>
      </c>
      <c r="C44" s="316">
        <v>468</v>
      </c>
      <c r="D44" s="316">
        <v>468</v>
      </c>
      <c r="E44" s="371">
        <v>443</v>
      </c>
      <c r="F44" s="317">
        <v>429</v>
      </c>
      <c r="G44" s="317">
        <v>465</v>
      </c>
      <c r="H44" s="317">
        <v>462</v>
      </c>
      <c r="I44" s="359">
        <v>431</v>
      </c>
      <c r="J44" s="317">
        <v>413</v>
      </c>
      <c r="K44" s="255"/>
      <c r="L44" s="317">
        <v>1460</v>
      </c>
      <c r="M44" s="317">
        <v>1787</v>
      </c>
      <c r="N44" s="317">
        <v>1787</v>
      </c>
      <c r="O44" s="17"/>
      <c r="P44" s="17"/>
      <c r="Q44" s="17"/>
      <c r="R44" s="17"/>
      <c r="S44" s="17"/>
      <c r="T44" s="17"/>
      <c r="U44" s="17"/>
    </row>
    <row r="45" spans="1:21" ht="15" customHeight="1">
      <c r="A45" s="269" t="s">
        <v>35</v>
      </c>
      <c r="B45" s="318">
        <v>0.1359547528140517</v>
      </c>
      <c r="C45" s="270">
        <v>0.14836157611037115</v>
      </c>
      <c r="D45" s="270">
        <v>0.15674504480438858</v>
      </c>
      <c r="E45" s="360">
        <v>0.15083147800705324</v>
      </c>
      <c r="F45" s="319">
        <v>0.14376767941672941</v>
      </c>
      <c r="G45" s="270">
        <v>0.14498671330238189</v>
      </c>
      <c r="H45" s="270">
        <v>0.14741970394340895</v>
      </c>
      <c r="I45" s="360">
        <v>0.14173577306698348</v>
      </c>
      <c r="J45" s="270">
        <v>0.13464606006521673</v>
      </c>
      <c r="K45" s="256"/>
      <c r="L45" s="270">
        <v>0.12104213471682494</v>
      </c>
      <c r="M45" s="270">
        <v>0.14795193349249958</v>
      </c>
      <c r="N45" s="270">
        <v>0.14450971909113108</v>
      </c>
      <c r="O45" s="17"/>
      <c r="P45" s="17"/>
      <c r="Q45" s="17"/>
      <c r="R45" s="17"/>
      <c r="S45" s="17"/>
      <c r="T45" s="17"/>
      <c r="U45" s="17"/>
    </row>
    <row r="46" spans="1:21" ht="15" customHeight="1">
      <c r="A46" s="233"/>
      <c r="B46" s="118"/>
      <c r="C46" s="17"/>
      <c r="D46" s="17"/>
      <c r="E46" s="233"/>
      <c r="F46" s="57"/>
      <c r="G46" s="17"/>
      <c r="H46" s="17"/>
      <c r="I46" s="233"/>
      <c r="J46" s="17"/>
      <c r="K46" s="245"/>
      <c r="L46" s="17"/>
      <c r="M46" s="17"/>
      <c r="N46" s="17"/>
      <c r="O46" s="17"/>
      <c r="P46" s="17"/>
      <c r="Q46" s="17"/>
      <c r="R46" s="17"/>
      <c r="S46" s="17"/>
      <c r="T46" s="17"/>
      <c r="U46" s="17"/>
    </row>
    <row r="47" spans="1:21" ht="15" customHeight="1">
      <c r="A47" s="276" t="s">
        <v>41</v>
      </c>
      <c r="B47" s="273"/>
      <c r="C47" s="274"/>
      <c r="D47" s="275"/>
      <c r="E47" s="343"/>
      <c r="F47" s="274"/>
      <c r="G47" s="274"/>
      <c r="H47" s="275"/>
      <c r="I47" s="343"/>
      <c r="J47" s="275"/>
      <c r="K47" s="245"/>
      <c r="L47" s="275"/>
      <c r="M47" s="275"/>
      <c r="N47" s="275"/>
      <c r="O47" s="17"/>
      <c r="P47" s="17"/>
      <c r="Q47" s="17"/>
      <c r="R47" s="17"/>
      <c r="S47" s="17"/>
      <c r="T47" s="17"/>
      <c r="U47" s="17"/>
    </row>
    <row r="48" spans="1:21" ht="15" customHeight="1">
      <c r="A48" s="257" t="s">
        <v>46</v>
      </c>
      <c r="B48" s="280">
        <v>139</v>
      </c>
      <c r="C48" s="194">
        <v>825</v>
      </c>
      <c r="D48" s="194">
        <v>279</v>
      </c>
      <c r="E48" s="345">
        <v>146</v>
      </c>
      <c r="F48" s="227">
        <v>-89</v>
      </c>
      <c r="G48" s="194">
        <v>313</v>
      </c>
      <c r="H48" s="194">
        <v>-414</v>
      </c>
      <c r="I48" s="345">
        <v>-33</v>
      </c>
      <c r="J48" s="194">
        <v>145</v>
      </c>
      <c r="K48" s="255"/>
      <c r="L48" s="194">
        <v>2538</v>
      </c>
      <c r="M48" s="194">
        <v>1389</v>
      </c>
      <c r="N48" s="194">
        <v>-223</v>
      </c>
      <c r="O48" s="17"/>
      <c r="P48" s="17"/>
      <c r="Q48" s="17"/>
      <c r="R48" s="17"/>
      <c r="S48" s="17"/>
      <c r="T48" s="17"/>
      <c r="U48" s="17"/>
    </row>
    <row r="49" spans="1:21" ht="15" customHeight="1">
      <c r="A49" s="259" t="s">
        <v>38</v>
      </c>
      <c r="B49" s="280">
        <v>46</v>
      </c>
      <c r="C49" s="194">
        <v>49</v>
      </c>
      <c r="D49" s="194">
        <v>80</v>
      </c>
      <c r="E49" s="345">
        <v>90</v>
      </c>
      <c r="F49" s="227">
        <v>83</v>
      </c>
      <c r="G49" s="194">
        <v>78</v>
      </c>
      <c r="H49" s="194">
        <v>69</v>
      </c>
      <c r="I49" s="345">
        <v>75</v>
      </c>
      <c r="J49" s="194">
        <v>82</v>
      </c>
      <c r="K49" s="255"/>
      <c r="L49" s="194">
        <v>178</v>
      </c>
      <c r="M49" s="194">
        <v>265</v>
      </c>
      <c r="N49" s="194">
        <v>305</v>
      </c>
      <c r="O49" s="17"/>
      <c r="P49" s="17"/>
      <c r="Q49" s="17"/>
      <c r="R49" s="17"/>
      <c r="S49" s="17"/>
      <c r="T49" s="17"/>
      <c r="U49" s="17"/>
    </row>
    <row r="50" spans="1:21" ht="15" customHeight="1">
      <c r="A50" s="259" t="s">
        <v>37</v>
      </c>
      <c r="B50" s="280">
        <v>50</v>
      </c>
      <c r="C50" s="194">
        <v>72</v>
      </c>
      <c r="D50" s="194">
        <v>6</v>
      </c>
      <c r="E50" s="345">
        <v>56</v>
      </c>
      <c r="F50" s="227">
        <v>328</v>
      </c>
      <c r="G50" s="194">
        <v>23</v>
      </c>
      <c r="H50" s="194">
        <v>49</v>
      </c>
      <c r="I50" s="345">
        <v>306</v>
      </c>
      <c r="J50" s="194">
        <v>90</v>
      </c>
      <c r="K50" s="255"/>
      <c r="L50" s="194">
        <v>-2066</v>
      </c>
      <c r="M50" s="194">
        <v>184</v>
      </c>
      <c r="N50" s="194">
        <v>706</v>
      </c>
      <c r="O50" s="17"/>
      <c r="P50" s="17"/>
      <c r="Q50" s="17"/>
      <c r="R50" s="17"/>
      <c r="S50" s="17"/>
      <c r="T50" s="17"/>
      <c r="U50" s="17"/>
    </row>
    <row r="51" spans="1:21" ht="15" customHeight="1">
      <c r="A51" s="259" t="s">
        <v>11</v>
      </c>
      <c r="B51" s="280">
        <v>-1</v>
      </c>
      <c r="C51" s="194">
        <v>-1</v>
      </c>
      <c r="D51" s="194">
        <v>-1</v>
      </c>
      <c r="E51" s="345">
        <v>0</v>
      </c>
      <c r="F51" s="227">
        <v>-2</v>
      </c>
      <c r="G51" s="194">
        <v>0</v>
      </c>
      <c r="H51" s="194">
        <v>-1</v>
      </c>
      <c r="I51" s="345">
        <v>1</v>
      </c>
      <c r="J51" s="194">
        <v>-2</v>
      </c>
      <c r="K51" s="255"/>
      <c r="L51" s="194">
        <v>-1</v>
      </c>
      <c r="M51" s="194">
        <v>-3</v>
      </c>
      <c r="N51" s="194">
        <v>-2</v>
      </c>
      <c r="O51" s="17"/>
      <c r="P51" s="17"/>
      <c r="Q51" s="17"/>
      <c r="R51" s="17"/>
      <c r="S51" s="17"/>
      <c r="T51" s="17"/>
      <c r="U51" s="17"/>
    </row>
    <row r="52" spans="1:21" ht="15" customHeight="1">
      <c r="A52" s="259" t="s">
        <v>113</v>
      </c>
      <c r="B52" s="320">
        <v>0</v>
      </c>
      <c r="C52" s="312">
        <v>0</v>
      </c>
      <c r="D52" s="312">
        <v>0</v>
      </c>
      <c r="E52" s="346">
        <v>0</v>
      </c>
      <c r="F52" s="218">
        <v>0</v>
      </c>
      <c r="G52" s="312">
        <v>0</v>
      </c>
      <c r="H52" s="312">
        <v>648</v>
      </c>
      <c r="I52" s="346">
        <v>0</v>
      </c>
      <c r="J52" s="312">
        <v>0</v>
      </c>
      <c r="K52" s="255"/>
      <c r="L52" s="312">
        <v>0</v>
      </c>
      <c r="M52" s="312">
        <v>0</v>
      </c>
      <c r="N52" s="312">
        <v>648</v>
      </c>
      <c r="O52" s="17"/>
      <c r="P52" s="17"/>
      <c r="Q52" s="17"/>
      <c r="R52" s="17"/>
      <c r="S52" s="17"/>
      <c r="T52" s="17"/>
      <c r="U52" s="17"/>
    </row>
    <row r="53" spans="1:21" ht="15" customHeight="1">
      <c r="A53" s="259" t="s">
        <v>14</v>
      </c>
      <c r="B53" s="217">
        <v>172</v>
      </c>
      <c r="C53" s="218">
        <v>192</v>
      </c>
      <c r="D53" s="218">
        <v>180</v>
      </c>
      <c r="E53" s="346">
        <v>185</v>
      </c>
      <c r="F53" s="218">
        <v>185</v>
      </c>
      <c r="G53" s="218">
        <v>186</v>
      </c>
      <c r="H53" s="218">
        <v>188</v>
      </c>
      <c r="I53" s="346">
        <v>188</v>
      </c>
      <c r="J53" s="218">
        <v>188</v>
      </c>
      <c r="K53" s="255"/>
      <c r="L53" s="218">
        <v>679</v>
      </c>
      <c r="M53" s="218">
        <v>729</v>
      </c>
      <c r="N53" s="218">
        <v>747</v>
      </c>
      <c r="O53" s="17"/>
      <c r="P53" s="17"/>
      <c r="Q53" s="17"/>
      <c r="R53" s="17"/>
      <c r="S53" s="17"/>
      <c r="T53" s="17"/>
      <c r="U53" s="17"/>
    </row>
    <row r="54" spans="1:21" s="16" customFormat="1" ht="15" customHeight="1">
      <c r="A54" s="263" t="s">
        <v>15</v>
      </c>
      <c r="B54" s="321">
        <v>406</v>
      </c>
      <c r="C54" s="322">
        <v>1137</v>
      </c>
      <c r="D54" s="322">
        <v>544</v>
      </c>
      <c r="E54" s="372">
        <v>477</v>
      </c>
      <c r="F54" s="323">
        <v>505</v>
      </c>
      <c r="G54" s="323">
        <v>600</v>
      </c>
      <c r="H54" s="323">
        <v>539</v>
      </c>
      <c r="I54" s="361">
        <v>537</v>
      </c>
      <c r="J54" s="323">
        <v>503</v>
      </c>
      <c r="K54" s="255"/>
      <c r="L54" s="323">
        <v>1328</v>
      </c>
      <c r="M54" s="323">
        <v>2564</v>
      </c>
      <c r="N54" s="323">
        <v>2181</v>
      </c>
      <c r="O54" s="17"/>
      <c r="P54" s="17"/>
      <c r="Q54" s="17"/>
      <c r="R54" s="17"/>
      <c r="S54" s="17"/>
      <c r="T54" s="17"/>
      <c r="U54" s="17"/>
    </row>
    <row r="55" spans="1:21" s="16" customFormat="1" ht="15" customHeight="1">
      <c r="A55" s="307" t="s">
        <v>104</v>
      </c>
      <c r="B55" s="324">
        <v>0</v>
      </c>
      <c r="C55" s="325">
        <v>-641</v>
      </c>
      <c r="D55" s="325">
        <v>0</v>
      </c>
      <c r="E55" s="373">
        <v>36</v>
      </c>
      <c r="F55" s="218">
        <v>0</v>
      </c>
      <c r="G55" s="312">
        <v>-46</v>
      </c>
      <c r="H55" s="312">
        <v>0</v>
      </c>
      <c r="I55" s="346">
        <v>0</v>
      </c>
      <c r="J55" s="312">
        <v>0</v>
      </c>
      <c r="K55" s="255"/>
      <c r="L55" s="312">
        <v>0</v>
      </c>
      <c r="M55" s="312">
        <v>-605</v>
      </c>
      <c r="N55" s="312">
        <v>-46</v>
      </c>
      <c r="O55" s="17"/>
      <c r="P55" s="17"/>
      <c r="Q55" s="17"/>
      <c r="R55" s="17"/>
      <c r="S55" s="17"/>
      <c r="T55" s="17"/>
      <c r="U55" s="17"/>
    </row>
    <row r="56" spans="1:21" ht="15" customHeight="1">
      <c r="A56" s="307" t="s">
        <v>39</v>
      </c>
      <c r="B56" s="324">
        <v>4</v>
      </c>
      <c r="C56" s="325">
        <v>4</v>
      </c>
      <c r="D56" s="325">
        <v>16</v>
      </c>
      <c r="E56" s="373">
        <v>2</v>
      </c>
      <c r="F56" s="218">
        <v>8</v>
      </c>
      <c r="G56" s="312">
        <v>-1</v>
      </c>
      <c r="H56" s="312">
        <v>-1</v>
      </c>
      <c r="I56" s="346">
        <v>-7</v>
      </c>
      <c r="J56" s="312">
        <v>5</v>
      </c>
      <c r="K56" s="255"/>
      <c r="L56" s="312">
        <v>34</v>
      </c>
      <c r="M56" s="312">
        <v>26</v>
      </c>
      <c r="N56" s="312">
        <v>-1</v>
      </c>
      <c r="O56" s="17"/>
      <c r="P56" s="17"/>
      <c r="Q56" s="17"/>
      <c r="R56" s="17"/>
      <c r="S56" s="17"/>
      <c r="T56" s="17"/>
      <c r="U56" s="17"/>
    </row>
    <row r="57" spans="1:21" ht="15" customHeight="1">
      <c r="A57" s="259" t="s">
        <v>10</v>
      </c>
      <c r="B57" s="324">
        <v>72</v>
      </c>
      <c r="C57" s="325">
        <v>39</v>
      </c>
      <c r="D57" s="325">
        <v>13</v>
      </c>
      <c r="E57" s="373">
        <v>16</v>
      </c>
      <c r="F57" s="218">
        <v>14</v>
      </c>
      <c r="G57" s="312">
        <v>15</v>
      </c>
      <c r="H57" s="312">
        <v>9</v>
      </c>
      <c r="I57" s="346">
        <v>13</v>
      </c>
      <c r="J57" s="312">
        <v>17</v>
      </c>
      <c r="K57" s="255"/>
      <c r="L57" s="312">
        <v>312</v>
      </c>
      <c r="M57" s="312">
        <v>140</v>
      </c>
      <c r="N57" s="312">
        <v>51</v>
      </c>
      <c r="O57" s="17"/>
      <c r="P57" s="17"/>
      <c r="Q57" s="17"/>
      <c r="R57" s="17"/>
      <c r="S57" s="17"/>
      <c r="T57" s="17"/>
      <c r="U57" s="17"/>
    </row>
    <row r="58" spans="1:21" ht="15" customHeight="1">
      <c r="A58" s="259" t="s">
        <v>3</v>
      </c>
      <c r="B58" s="324">
        <v>24</v>
      </c>
      <c r="C58" s="325">
        <v>35</v>
      </c>
      <c r="D58" s="325">
        <v>6</v>
      </c>
      <c r="E58" s="373">
        <v>27</v>
      </c>
      <c r="F58" s="218">
        <v>21</v>
      </c>
      <c r="G58" s="312">
        <v>27</v>
      </c>
      <c r="H58" s="312">
        <v>39</v>
      </c>
      <c r="I58" s="346">
        <v>12</v>
      </c>
      <c r="J58" s="312">
        <v>16</v>
      </c>
      <c r="K58" s="255"/>
      <c r="L58" s="312">
        <v>162</v>
      </c>
      <c r="M58" s="312">
        <v>92</v>
      </c>
      <c r="N58" s="312">
        <v>99</v>
      </c>
      <c r="O58" s="17"/>
      <c r="P58" s="17"/>
      <c r="Q58" s="17"/>
      <c r="R58" s="17"/>
      <c r="S58" s="17"/>
      <c r="T58" s="17"/>
      <c r="U58" s="17"/>
    </row>
    <row r="59" spans="1:21" ht="15" customHeight="1">
      <c r="A59" s="259" t="s">
        <v>111</v>
      </c>
      <c r="B59" s="324">
        <v>4</v>
      </c>
      <c r="C59" s="325">
        <v>4</v>
      </c>
      <c r="D59" s="325">
        <v>5</v>
      </c>
      <c r="E59" s="373">
        <v>5</v>
      </c>
      <c r="F59" s="218">
        <v>5</v>
      </c>
      <c r="G59" s="312">
        <v>4</v>
      </c>
      <c r="H59" s="312">
        <v>4</v>
      </c>
      <c r="I59" s="346">
        <v>4</v>
      </c>
      <c r="J59" s="312">
        <v>2</v>
      </c>
      <c r="K59" s="255"/>
      <c r="L59" s="312">
        <v>26</v>
      </c>
      <c r="M59" s="312">
        <v>18</v>
      </c>
      <c r="N59" s="312">
        <v>17</v>
      </c>
      <c r="O59" s="17"/>
      <c r="P59" s="17"/>
      <c r="Q59" s="17"/>
      <c r="R59" s="17"/>
      <c r="S59" s="17"/>
      <c r="T59" s="17"/>
      <c r="U59" s="17"/>
    </row>
    <row r="60" spans="1:21" ht="15" customHeight="1">
      <c r="A60" s="259" t="s">
        <v>12</v>
      </c>
      <c r="B60" s="217">
        <v>17</v>
      </c>
      <c r="C60" s="218">
        <v>16</v>
      </c>
      <c r="D60" s="218">
        <v>8</v>
      </c>
      <c r="E60" s="346">
        <v>9</v>
      </c>
      <c r="F60" s="218">
        <v>5</v>
      </c>
      <c r="G60" s="218">
        <v>4</v>
      </c>
      <c r="H60" s="218">
        <v>8</v>
      </c>
      <c r="I60" s="346">
        <v>4</v>
      </c>
      <c r="J60" s="218">
        <v>6</v>
      </c>
      <c r="K60" s="255"/>
      <c r="L60" s="218">
        <v>51</v>
      </c>
      <c r="M60" s="218">
        <v>50</v>
      </c>
      <c r="N60" s="218">
        <v>21</v>
      </c>
      <c r="O60" s="57"/>
      <c r="P60" s="57"/>
      <c r="Q60" s="57"/>
      <c r="R60" s="57"/>
      <c r="S60" s="57"/>
      <c r="T60" s="57"/>
      <c r="U60" s="57"/>
    </row>
    <row r="61" spans="1:21" ht="15" customHeight="1" thickBot="1">
      <c r="A61" s="271" t="s">
        <v>112</v>
      </c>
      <c r="B61" s="326">
        <v>0</v>
      </c>
      <c r="C61" s="327">
        <v>0</v>
      </c>
      <c r="D61" s="327">
        <v>0</v>
      </c>
      <c r="E61" s="362">
        <v>0</v>
      </c>
      <c r="F61" s="327">
        <v>0</v>
      </c>
      <c r="G61" s="327">
        <v>-5</v>
      </c>
      <c r="H61" s="327">
        <v>0</v>
      </c>
      <c r="I61" s="362">
        <v>0</v>
      </c>
      <c r="J61" s="327">
        <v>0</v>
      </c>
      <c r="K61" s="255"/>
      <c r="L61" s="327">
        <v>0</v>
      </c>
      <c r="M61" s="327">
        <v>0</v>
      </c>
      <c r="N61" s="327">
        <v>-5</v>
      </c>
      <c r="O61" s="17"/>
      <c r="P61" s="17"/>
      <c r="Q61" s="17"/>
      <c r="R61" s="17"/>
      <c r="S61" s="17"/>
      <c r="T61" s="17"/>
      <c r="U61" s="17"/>
    </row>
    <row r="62" spans="1:21" ht="15" customHeight="1" thickTop="1" thickBot="1">
      <c r="A62" s="299" t="s">
        <v>16</v>
      </c>
      <c r="B62" s="328">
        <v>527</v>
      </c>
      <c r="C62" s="329">
        <v>594</v>
      </c>
      <c r="D62" s="329">
        <v>592</v>
      </c>
      <c r="E62" s="374">
        <v>572</v>
      </c>
      <c r="F62" s="301">
        <v>558</v>
      </c>
      <c r="G62" s="301">
        <v>598</v>
      </c>
      <c r="H62" s="301">
        <v>598</v>
      </c>
      <c r="I62" s="354">
        <v>563</v>
      </c>
      <c r="J62" s="301">
        <v>549</v>
      </c>
      <c r="K62" s="255"/>
      <c r="L62" s="301">
        <v>1913</v>
      </c>
      <c r="M62" s="301">
        <v>2285</v>
      </c>
      <c r="N62" s="301">
        <v>2317</v>
      </c>
      <c r="O62" s="17"/>
      <c r="P62" s="17"/>
      <c r="Q62" s="17"/>
      <c r="R62" s="17"/>
      <c r="S62" s="17"/>
      <c r="T62" s="17"/>
      <c r="U62" s="17"/>
    </row>
    <row r="63" spans="1:21" ht="15" customHeight="1" thickTop="1">
      <c r="A63" s="330" t="s">
        <v>36</v>
      </c>
      <c r="B63" s="318">
        <v>0.17560822238481677</v>
      </c>
      <c r="C63" s="270">
        <v>0.18830507737085569</v>
      </c>
      <c r="D63" s="270">
        <v>0.19827578317136332</v>
      </c>
      <c r="E63" s="360">
        <v>0.19475305963890396</v>
      </c>
      <c r="F63" s="365">
        <v>0.18699852008050119</v>
      </c>
      <c r="G63" s="270">
        <v>0.18645603130069757</v>
      </c>
      <c r="H63" s="270">
        <v>0.19081598042891462</v>
      </c>
      <c r="I63" s="360">
        <v>0.1851444089018833</v>
      </c>
      <c r="J63" s="270">
        <v>0.17895928545590181</v>
      </c>
      <c r="K63" s="256"/>
      <c r="L63" s="270">
        <v>0.1585983587077302</v>
      </c>
      <c r="M63" s="270">
        <v>0.18918308227776248</v>
      </c>
      <c r="N63" s="270">
        <v>0.18736934478687786</v>
      </c>
    </row>
    <row r="64" spans="1:21" s="17" customFormat="1" ht="15" customHeight="1">
      <c r="E64" s="233"/>
      <c r="I64" s="233"/>
      <c r="K64" s="238"/>
    </row>
    <row r="65" spans="1:11" s="17" customFormat="1" ht="15" customHeight="1">
      <c r="A65" s="244" t="s">
        <v>43</v>
      </c>
      <c r="E65" s="233"/>
      <c r="I65" s="233"/>
      <c r="K65" s="238"/>
    </row>
  </sheetData>
  <conditionalFormatting sqref="A8 A10:A11">
    <cfRule type="duplicateValues" dxfId="20" priority="20"/>
  </conditionalFormatting>
  <conditionalFormatting sqref="A16:A24 A12:A14">
    <cfRule type="duplicateValues" dxfId="19" priority="9"/>
  </conditionalFormatting>
  <conditionalFormatting sqref="A30:A33">
    <cfRule type="duplicateValues" dxfId="18" priority="6"/>
  </conditionalFormatting>
  <conditionalFormatting sqref="A34:A35">
    <cfRule type="duplicateValues" dxfId="17" priority="7"/>
  </conditionalFormatting>
  <conditionalFormatting sqref="A37:A43">
    <cfRule type="duplicateValues" dxfId="16" priority="23"/>
  </conditionalFormatting>
  <conditionalFormatting sqref="A44 A29 A36">
    <cfRule type="duplicateValues" dxfId="15" priority="10"/>
  </conditionalFormatting>
  <conditionalFormatting sqref="A48">
    <cfRule type="duplicateValues" dxfId="14" priority="4"/>
  </conditionalFormatting>
  <conditionalFormatting sqref="A49:A51 A53">
    <cfRule type="duplicateValues" dxfId="13" priority="3"/>
  </conditionalFormatting>
  <conditionalFormatting sqref="A52">
    <cfRule type="duplicateValues" dxfId="12" priority="1"/>
  </conditionalFormatting>
  <conditionalFormatting sqref="A55:A61">
    <cfRule type="duplicateValues" dxfId="11" priority="25"/>
  </conditionalFormatting>
  <conditionalFormatting sqref="A62 A54">
    <cfRule type="duplicateValues" dxfId="10" priority="8"/>
  </conditionalFormatting>
  <conditionalFormatting sqref="A63">
    <cfRule type="duplicateValues" dxfId="9" priority="19"/>
  </conditionalFormatting>
  <printOptions horizontalCentered="1" verticalCentered="1"/>
  <pageMargins left="0.25" right="0.25" top="0.75" bottom="0.75" header="0.3" footer="0.3"/>
  <pageSetup scale="59" fitToHeight="0" orientation="landscape" r:id="rId1"/>
  <headerFooter>
    <oddFooter>&amp;C_x000D_&amp;1#&amp;"Calibri"&amp;11&amp;KFF0000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CD17-3EA1-43C5-9293-376D9E84B14A}">
  <sheetPr>
    <pageSetUpPr fitToPage="1"/>
  </sheetPr>
  <dimension ref="A1:R241"/>
  <sheetViews>
    <sheetView showGridLines="0" zoomScale="70" zoomScaleNormal="70" zoomScaleSheetLayoutView="81" workbookViewId="0">
      <pane xSplit="1" ySplit="7" topLeftCell="B199" activePane="bottomRight" state="frozen"/>
      <selection activeCell="Q25" sqref="Q25"/>
      <selection pane="topRight" activeCell="Q25" sqref="Q25"/>
      <selection pane="bottomLeft" activeCell="Q25" sqref="Q25"/>
      <selection pane="bottomRight" activeCell="C12" sqref="C12"/>
    </sheetView>
  </sheetViews>
  <sheetFormatPr defaultColWidth="8.88671875" defaultRowHeight="14.4" outlineLevelRow="1"/>
  <cols>
    <col min="1" max="1" width="50.88671875" style="20" customWidth="1"/>
    <col min="2" max="9" width="14" style="20" customWidth="1"/>
    <col min="10" max="10" width="0.6640625" style="20" customWidth="1"/>
    <col min="11" max="13" width="14" style="20" customWidth="1"/>
    <col min="14" max="14" width="8.88671875" style="19"/>
    <col min="15" max="15" width="8.88671875" style="20"/>
    <col min="16" max="16" width="10.33203125" style="20" bestFit="1" customWidth="1"/>
    <col min="17" max="16384" width="8.88671875" style="20"/>
  </cols>
  <sheetData>
    <row r="1" spans="1:14" s="7" customFormat="1" ht="18">
      <c r="A1" s="111" t="s">
        <v>47</v>
      </c>
      <c r="B1" s="115"/>
      <c r="C1" s="4"/>
      <c r="D1" s="4"/>
      <c r="E1" s="111"/>
      <c r="F1" s="115"/>
      <c r="G1" s="4"/>
      <c r="H1" s="4"/>
      <c r="I1" s="4"/>
      <c r="J1" s="5"/>
      <c r="K1" s="4"/>
      <c r="L1" s="4"/>
      <c r="M1" s="4"/>
      <c r="N1" s="6"/>
    </row>
    <row r="2" spans="1:14" s="11" customFormat="1" ht="15.6">
      <c r="A2" s="112" t="s">
        <v>42</v>
      </c>
      <c r="B2" s="116"/>
      <c r="C2" s="8"/>
      <c r="D2" s="8"/>
      <c r="E2" s="112"/>
      <c r="F2" s="116"/>
      <c r="G2" s="8"/>
      <c r="H2" s="8"/>
      <c r="I2" s="8"/>
      <c r="J2" s="9"/>
      <c r="K2" s="8"/>
      <c r="L2" s="8"/>
      <c r="M2" s="8"/>
      <c r="N2" s="10"/>
    </row>
    <row r="3" spans="1:14" s="16" customFormat="1" ht="15" thickBot="1">
      <c r="A3" s="12" t="s">
        <v>44</v>
      </c>
      <c r="B3" s="117"/>
      <c r="C3" s="12"/>
      <c r="D3" s="12"/>
      <c r="E3" s="12"/>
      <c r="F3" s="117"/>
      <c r="G3" s="12"/>
      <c r="H3" s="12"/>
      <c r="I3" s="13"/>
      <c r="J3" s="14"/>
      <c r="K3" s="12"/>
      <c r="L3" s="12"/>
      <c r="M3" s="12"/>
      <c r="N3" s="15"/>
    </row>
    <row r="4" spans="1:14" ht="15" customHeight="1" thickTop="1">
      <c r="A4" s="57"/>
      <c r="B4" s="118"/>
      <c r="C4" s="17"/>
      <c r="D4" s="17"/>
      <c r="E4" s="57"/>
      <c r="F4" s="118"/>
      <c r="G4" s="17"/>
      <c r="H4" s="17"/>
      <c r="I4" s="17"/>
      <c r="J4" s="18"/>
      <c r="K4" s="17"/>
      <c r="L4" s="17"/>
      <c r="M4" s="17"/>
    </row>
    <row r="5" spans="1:14" s="11" customFormat="1" ht="15" customHeight="1">
      <c r="A5" s="142"/>
      <c r="B5" s="166" t="s">
        <v>17</v>
      </c>
      <c r="C5" s="110"/>
      <c r="D5" s="110"/>
      <c r="E5" s="110"/>
      <c r="F5" s="119" t="s">
        <v>18</v>
      </c>
      <c r="G5" s="21"/>
      <c r="H5" s="21"/>
      <c r="I5" s="21"/>
      <c r="J5" s="22"/>
      <c r="K5" s="23" t="s">
        <v>27</v>
      </c>
      <c r="L5" s="23" t="s">
        <v>17</v>
      </c>
      <c r="M5" s="23" t="s">
        <v>18</v>
      </c>
      <c r="N5" s="10"/>
    </row>
    <row r="6" spans="1:14" s="16" customFormat="1" ht="15" customHeight="1">
      <c r="A6" s="143"/>
      <c r="B6" s="120" t="s">
        <v>19</v>
      </c>
      <c r="C6" s="24" t="s">
        <v>20</v>
      </c>
      <c r="D6" s="24" t="s">
        <v>21</v>
      </c>
      <c r="E6" s="113" t="s">
        <v>22</v>
      </c>
      <c r="F6" s="120" t="s">
        <v>23</v>
      </c>
      <c r="G6" s="24" t="s">
        <v>24</v>
      </c>
      <c r="H6" s="24" t="s">
        <v>25</v>
      </c>
      <c r="I6" s="24" t="s">
        <v>26</v>
      </c>
      <c r="J6" s="22"/>
      <c r="K6" s="25" t="s">
        <v>28</v>
      </c>
      <c r="L6" s="25"/>
      <c r="M6" s="25"/>
      <c r="N6" s="15"/>
    </row>
    <row r="7" spans="1:14" ht="15" hidden="1" customHeight="1" outlineLevel="1">
      <c r="A7" s="144"/>
      <c r="B7" s="121">
        <v>45382</v>
      </c>
      <c r="C7" s="26">
        <v>45473</v>
      </c>
      <c r="D7" s="26">
        <v>45565</v>
      </c>
      <c r="E7" s="26">
        <v>45657</v>
      </c>
      <c r="F7" s="121">
        <v>45747</v>
      </c>
      <c r="G7" s="26">
        <v>45838</v>
      </c>
      <c r="H7" s="26">
        <v>45930</v>
      </c>
      <c r="I7" s="26">
        <v>46022</v>
      </c>
      <c r="J7" s="22"/>
      <c r="K7" s="26">
        <v>45291</v>
      </c>
      <c r="L7" s="26">
        <v>45657</v>
      </c>
      <c r="M7" s="26">
        <v>46022</v>
      </c>
    </row>
    <row r="8" spans="1:14" ht="15" customHeight="1" collapsed="1">
      <c r="A8" s="145" t="s">
        <v>45</v>
      </c>
      <c r="B8" s="122"/>
      <c r="C8" s="27"/>
      <c r="D8" s="28"/>
      <c r="E8" s="28"/>
      <c r="F8" s="122"/>
      <c r="G8" s="27"/>
      <c r="H8" s="28"/>
      <c r="I8" s="28"/>
      <c r="J8" s="22"/>
      <c r="K8" s="28"/>
      <c r="L8" s="28"/>
      <c r="M8" s="28"/>
    </row>
    <row r="9" spans="1:14" s="32" customFormat="1" ht="15" customHeight="1">
      <c r="A9" s="146" t="s">
        <v>29</v>
      </c>
      <c r="B9" s="123">
        <f>'[13]ES Segment'!IU$13+'[13]ECG Segment'!IU$13+(('[14]Revenue Summary'!$G$19)*(SUM(B69:B70)/SUM($B$69:$E$70)))</f>
        <v>3000.9984318682154</v>
      </c>
      <c r="C9" s="29">
        <f>'[13]ES Segment'!IV$13+'[13]ECG Segment'!IV$13+(('[14]Revenue Summary'!$G$19)*(SUM(C69:C70)/SUM($B$69:$E$70)))</f>
        <v>3154.4555690877746</v>
      </c>
      <c r="D9" s="29">
        <f>'[13]ES Segment'!IW$13+'[13]ECG Segment'!IW$13+(('[14]Revenue Summary'!$G$19)*(SUM(D69:D70)/SUM($B$69:$E$70)))</f>
        <v>2985.7403185156181</v>
      </c>
      <c r="E9" s="29">
        <f>'[13]ES Segment'!IX$13+'[13]ECG Segment'!IX$13+(('[14]Revenue Summary'!$G$19)*(SUM(E69:E70)/SUM($B$69:$E$70)))</f>
        <v>2937.052701819207</v>
      </c>
      <c r="F9" s="123">
        <f>'[14]Revenue Summary'!H$28</f>
        <v>2983.9808344995777</v>
      </c>
      <c r="G9" s="29">
        <f>'[14]Revenue Summary'!I$28</f>
        <v>3207.1904342724406</v>
      </c>
      <c r="H9" s="29">
        <f>'[14]Revenue Summary'!J$28</f>
        <v>3133.909427584736</v>
      </c>
      <c r="I9" s="29">
        <f>'[14]Revenue Summary'!K$28</f>
        <v>3040.8695749400681</v>
      </c>
      <c r="J9" s="30"/>
      <c r="K9" s="29">
        <f>'[14]RemainCo P&amp;L'!$G$8</f>
        <v>12061.915492614482</v>
      </c>
      <c r="L9" s="29">
        <f>'[14]RemainCo P&amp;L'!$I$8</f>
        <v>12078.247021290816</v>
      </c>
      <c r="M9" s="29">
        <f>'[14]RemainCo P&amp;L'!$O$8</f>
        <v>12365.950271296822</v>
      </c>
      <c r="N9" s="31"/>
    </row>
    <row r="10" spans="1:14" s="38" customFormat="1" ht="15" customHeight="1">
      <c r="A10" s="147" t="s">
        <v>30</v>
      </c>
      <c r="B10" s="124"/>
      <c r="C10" s="34"/>
      <c r="D10" s="34"/>
      <c r="E10" s="34"/>
      <c r="F10" s="124"/>
      <c r="G10" s="34"/>
      <c r="H10" s="34"/>
      <c r="I10" s="34"/>
      <c r="J10" s="35"/>
      <c r="K10" s="36"/>
      <c r="L10" s="34"/>
      <c r="M10" s="34"/>
      <c r="N10" s="37"/>
    </row>
    <row r="11" spans="1:14" s="38" customFormat="1" ht="15" customHeight="1">
      <c r="A11" s="148" t="s">
        <v>0</v>
      </c>
      <c r="B11" s="125" t="e">
        <f t="shared" ref="B11:E11" si="0">B9-B17-B15-B14-B13-B12</f>
        <v>#REF!</v>
      </c>
      <c r="C11" s="36" t="e">
        <f t="shared" si="0"/>
        <v>#REF!</v>
      </c>
      <c r="D11" s="36" t="e">
        <f t="shared" si="0"/>
        <v>#REF!</v>
      </c>
      <c r="E11" s="36" t="e">
        <f t="shared" si="0"/>
        <v>#REF!</v>
      </c>
      <c r="F11" s="125" t="e">
        <f>F9-F17-F15-F14-F13-F12</f>
        <v>#REF!</v>
      </c>
      <c r="G11" s="36" t="e">
        <f t="shared" ref="G11:I11" si="1">G9-G17-G15-G14-G13-G12</f>
        <v>#REF!</v>
      </c>
      <c r="H11" s="36" t="e">
        <f t="shared" si="1"/>
        <v>#REF!</v>
      </c>
      <c r="I11" s="36" t="e">
        <f t="shared" si="1"/>
        <v>#REF!</v>
      </c>
      <c r="J11" s="35"/>
      <c r="K11" s="36" t="e">
        <f t="shared" ref="K11" si="2">K9-K17-K15-K14-K13-K12</f>
        <v>#REF!</v>
      </c>
      <c r="L11" s="34" t="e">
        <f t="shared" ref="L11" si="3">L9-L17-L15-L14-L13-L12</f>
        <v>#REF!</v>
      </c>
      <c r="M11" s="34" t="e">
        <f>M9-M17-M15-M14-M13-M12</f>
        <v>#REF!</v>
      </c>
      <c r="N11" s="37"/>
    </row>
    <row r="12" spans="1:14" s="38" customFormat="1" ht="15" customHeight="1">
      <c r="A12" s="148" t="s">
        <v>1</v>
      </c>
      <c r="B12" s="124" t="e">
        <f>'[13]Consol PL'!IU$47+'[13]Consol PL'!IU$51+'[13]Consol PL'!IU$57-#REF!</f>
        <v>#REF!</v>
      </c>
      <c r="C12" s="34" t="e">
        <f>'[13]Consol PL'!IV$47+'[13]Consol PL'!IV$51+'[13]Consol PL'!IV$57-#REF!</f>
        <v>#REF!</v>
      </c>
      <c r="D12" s="34" t="e">
        <f>'[13]Consol PL'!IW$47+'[13]Consol PL'!IW$51+'[13]Consol PL'!IW$57-#REF!</f>
        <v>#REF!</v>
      </c>
      <c r="E12" s="34" t="e">
        <f>'[13]Consol PL'!IX$47+'[13]Consol PL'!IX$51+'[13]Consol PL'!IX$57-#REF!</f>
        <v>#REF!</v>
      </c>
      <c r="F12" s="124" t="e">
        <f>'[13]Consol PL'!JL$47+'[13]Consol PL'!JL$51+'[13]Consol PL'!JL$57-#REF!</f>
        <v>#REF!</v>
      </c>
      <c r="G12" s="34" t="e">
        <f>'[13]Consol PL'!JM$47+'[13]Consol PL'!JM$51+'[13]Consol PL'!JM$57-#REF!</f>
        <v>#REF!</v>
      </c>
      <c r="H12" s="34" t="e">
        <f>'[13]Consol PL'!JN$47+'[13]Consol PL'!JN$51+'[13]Consol PL'!JN$57-#REF!</f>
        <v>#REF!</v>
      </c>
      <c r="I12" s="34" t="e">
        <f>'[13]Consol PL'!JO$47+'[13]Consol PL'!JO$51+'[13]Consol PL'!JO$57-#REF!</f>
        <v>#REF!</v>
      </c>
      <c r="J12" s="35"/>
      <c r="K12" s="36" t="e">
        <f>'[13]Consol PL'!IH$47+'[13]Consol PL'!IH$51+'[13]Consol PL'!IH$57-#REF!</f>
        <v>#REF!</v>
      </c>
      <c r="L12" s="34" t="e">
        <f>'[13]Consol PL'!IY$47+'[13]Consol PL'!IY$51+'[13]Consol PL'!IY$57-#REF!</f>
        <v>#REF!</v>
      </c>
      <c r="M12" s="34" t="e">
        <f>SUM(F12:I12)</f>
        <v>#REF!</v>
      </c>
      <c r="N12" s="37"/>
    </row>
    <row r="13" spans="1:14" s="38" customFormat="1" ht="15" customHeight="1">
      <c r="A13" s="148" t="s">
        <v>2</v>
      </c>
      <c r="B13" s="124" t="e">
        <f>'[13]Consol PL'!IU$182-#REF!</f>
        <v>#REF!</v>
      </c>
      <c r="C13" s="34" t="e">
        <f>'[13]Consol PL'!IV$182-#REF!</f>
        <v>#REF!</v>
      </c>
      <c r="D13" s="34" t="e">
        <f>'[13]Consol PL'!IW$182-#REF!</f>
        <v>#REF!</v>
      </c>
      <c r="E13" s="34" t="e">
        <f>'[13]Consol PL'!IX$182-#REF!</f>
        <v>#REF!</v>
      </c>
      <c r="F13" s="124" t="e">
        <f>'[13]Consol PL'!JL$182-#REF!</f>
        <v>#REF!</v>
      </c>
      <c r="G13" s="34" t="e">
        <f>'[13]Consol PL'!JM$182-#REF!</f>
        <v>#REF!</v>
      </c>
      <c r="H13" s="34" t="e">
        <f>'[13]Consol PL'!JN$182-#REF!</f>
        <v>#REF!</v>
      </c>
      <c r="I13" s="34" t="e">
        <f>'[13]Consol PL'!JO$182-#REF!</f>
        <v>#REF!</v>
      </c>
      <c r="J13" s="35"/>
      <c r="K13" s="36" t="e">
        <f>'[13]Consol PL'!IH$182-#REF!</f>
        <v>#REF!</v>
      </c>
      <c r="L13" s="34" t="e">
        <f>'[13]Consol PL'!IY$182-#REF!</f>
        <v>#REF!</v>
      </c>
      <c r="M13" s="34" t="e">
        <f>SUM(F13:I13)</f>
        <v>#REF!</v>
      </c>
      <c r="N13" s="37"/>
    </row>
    <row r="14" spans="1:14" s="38" customFormat="1" ht="15" customHeight="1">
      <c r="A14" s="148" t="s">
        <v>3</v>
      </c>
      <c r="B14" s="124" t="e">
        <f>'[13]Consol PL'!IU$177-#REF!</f>
        <v>#REF!</v>
      </c>
      <c r="C14" s="34" t="e">
        <f>'[13]Consol PL'!IV$177-#REF!</f>
        <v>#REF!</v>
      </c>
      <c r="D14" s="34" t="e">
        <f>'[13]Consol PL'!IW$177-#REF!</f>
        <v>#REF!</v>
      </c>
      <c r="E14" s="34" t="e">
        <f>'[13]Consol PL'!IX$177-#REF!</f>
        <v>#REF!</v>
      </c>
      <c r="F14" s="124" t="e">
        <f>'[13]Consol PL'!JL$177-#REF!</f>
        <v>#REF!</v>
      </c>
      <c r="G14" s="34" t="e">
        <f>'[13]Consol PL'!JM$177-#REF!</f>
        <v>#REF!</v>
      </c>
      <c r="H14" s="34" t="e">
        <f>'[13]Consol PL'!JN$177-#REF!</f>
        <v>#REF!</v>
      </c>
      <c r="I14" s="34" t="e">
        <f>'[13]Consol PL'!JO$177-#REF!</f>
        <v>#REF!</v>
      </c>
      <c r="J14" s="35"/>
      <c r="K14" s="36" t="e">
        <f>'[13]Consol PL'!IH$177-#REF!</f>
        <v>#REF!</v>
      </c>
      <c r="L14" s="34" t="e">
        <f>'[13]Consol PL'!IY$177-#REF!</f>
        <v>#REF!</v>
      </c>
      <c r="M14" s="34" t="e">
        <f>SUM(F14:I14)</f>
        <v>#REF!</v>
      </c>
      <c r="N14" s="37"/>
    </row>
    <row r="15" spans="1:14" s="42" customFormat="1" ht="15" customHeight="1">
      <c r="A15" s="149" t="s">
        <v>4</v>
      </c>
      <c r="B15" s="126">
        <v>0</v>
      </c>
      <c r="C15" s="39">
        <v>0</v>
      </c>
      <c r="D15" s="39">
        <v>0</v>
      </c>
      <c r="E15" s="39">
        <v>0</v>
      </c>
      <c r="F15" s="126" t="e">
        <f>F61-#REF!</f>
        <v>#REF!</v>
      </c>
      <c r="G15" s="39" t="e">
        <f>G61-#REF!</f>
        <v>#REF!</v>
      </c>
      <c r="H15" s="39" t="e">
        <f>H61-#REF!</f>
        <v>#REF!</v>
      </c>
      <c r="I15" s="39" t="e">
        <f>I61-#REF!</f>
        <v>#REF!</v>
      </c>
      <c r="J15" s="35"/>
      <c r="K15" s="40">
        <v>0</v>
      </c>
      <c r="L15" s="39">
        <v>0</v>
      </c>
      <c r="M15" s="39" t="e">
        <f>SUM(F15:I15)</f>
        <v>#REF!</v>
      </c>
      <c r="N15" s="41"/>
    </row>
    <row r="16" spans="1:14" s="38" customFormat="1" ht="15" customHeight="1" thickBot="1">
      <c r="A16" s="150" t="s">
        <v>5</v>
      </c>
      <c r="B16" s="127" t="e">
        <f t="shared" ref="B16:E16" si="4">SUM(B11:B15)</f>
        <v>#REF!</v>
      </c>
      <c r="C16" s="43" t="e">
        <f t="shared" si="4"/>
        <v>#REF!</v>
      </c>
      <c r="D16" s="43" t="e">
        <f t="shared" si="4"/>
        <v>#REF!</v>
      </c>
      <c r="E16" s="43" t="e">
        <f t="shared" si="4"/>
        <v>#REF!</v>
      </c>
      <c r="F16" s="127" t="e">
        <f>SUM(F11:F15)</f>
        <v>#REF!</v>
      </c>
      <c r="G16" s="43" t="e">
        <f t="shared" ref="G16:I16" si="5">SUM(G11:G15)</f>
        <v>#REF!</v>
      </c>
      <c r="H16" s="43" t="e">
        <f t="shared" si="5"/>
        <v>#REF!</v>
      </c>
      <c r="I16" s="43" t="e">
        <f t="shared" si="5"/>
        <v>#REF!</v>
      </c>
      <c r="J16" s="35"/>
      <c r="K16" s="44" t="e">
        <f t="shared" ref="K16:L16" si="6">SUM(K11:K15)</f>
        <v>#REF!</v>
      </c>
      <c r="L16" s="43" t="e">
        <f t="shared" si="6"/>
        <v>#REF!</v>
      </c>
      <c r="M16" s="43" t="e">
        <f>SUM(M11:M15)</f>
        <v>#REF!</v>
      </c>
      <c r="N16" s="37"/>
    </row>
    <row r="17" spans="1:18" s="38" customFormat="1" ht="15" customHeight="1" thickBot="1">
      <c r="A17" s="151" t="s">
        <v>31</v>
      </c>
      <c r="B17" s="128" t="e">
        <f>'[13]Consol PL'!IU$176-#REF!</f>
        <v>#REF!</v>
      </c>
      <c r="C17" s="45" t="e">
        <f>'[13]Consol PL'!IV$176-#REF!</f>
        <v>#REF!</v>
      </c>
      <c r="D17" s="46" t="e">
        <f>'[13]Consol PL'!IW$176-#REF!</f>
        <v>#REF!</v>
      </c>
      <c r="E17" s="45" t="e">
        <f>'[13]Consol PL'!IX$176-#REF!</f>
        <v>#REF!</v>
      </c>
      <c r="F17" s="128" t="e">
        <f>'[13]Consol PL'!JL$176-#REF!</f>
        <v>#REF!</v>
      </c>
      <c r="G17" s="45" t="e">
        <f>'[13]Consol PL'!JM$176-#REF!</f>
        <v>#REF!</v>
      </c>
      <c r="H17" s="46" t="e">
        <f>'[13]Consol PL'!JN$176-#REF!</f>
        <v>#REF!</v>
      </c>
      <c r="I17" s="45" t="e">
        <f>'[13]Consol PL'!JO$176-#REF!</f>
        <v>#REF!</v>
      </c>
      <c r="J17" s="35"/>
      <c r="K17" s="45" t="e">
        <f>'[13]Consol PL'!IH$176-#REF!</f>
        <v>#REF!</v>
      </c>
      <c r="L17" s="45" t="e">
        <f>'[13]Consol PL'!IY$176-#REF!</f>
        <v>#REF!</v>
      </c>
      <c r="M17" s="45" t="e">
        <f>'[13]Consol PL'!$JP$176-#REF!</f>
        <v>#REF!</v>
      </c>
      <c r="N17" s="37"/>
      <c r="O17" s="47"/>
      <c r="P17" s="107"/>
      <c r="Q17" s="107"/>
    </row>
    <row r="18" spans="1:18" s="38" customFormat="1" ht="15" customHeight="1">
      <c r="A18" s="148" t="s">
        <v>6</v>
      </c>
      <c r="B18" s="125">
        <f>F18</f>
        <v>-57.422819631070652</v>
      </c>
      <c r="C18" s="36">
        <f t="shared" ref="C18:E18" si="7">G18</f>
        <v>-57.422819631070652</v>
      </c>
      <c r="D18" s="36">
        <f t="shared" si="7"/>
        <v>-57.422819631070652</v>
      </c>
      <c r="E18" s="36">
        <f t="shared" si="7"/>
        <v>-57.422819631070652</v>
      </c>
      <c r="F18" s="125">
        <f>'[14]RemainCo P&amp;L'!K$43+'[14]RemainCo P&amp;L'!K$44</f>
        <v>-57.422819631070652</v>
      </c>
      <c r="G18" s="36">
        <f>'[14]RemainCo P&amp;L'!L$43+'[14]RemainCo P&amp;L'!L$44</f>
        <v>-57.422819631070652</v>
      </c>
      <c r="H18" s="36">
        <f>'[14]RemainCo P&amp;L'!M$43+'[14]RemainCo P&amp;L'!M$44</f>
        <v>-57.422819631070652</v>
      </c>
      <c r="I18" s="36">
        <f>'[14]RemainCo P&amp;L'!N$43+'[14]RemainCo P&amp;L'!N$44</f>
        <v>-57.422819631070652</v>
      </c>
      <c r="J18" s="35"/>
      <c r="K18" s="36">
        <f>M18</f>
        <v>-229.69127852428261</v>
      </c>
      <c r="L18" s="36">
        <f>M18</f>
        <v>-229.69127852428261</v>
      </c>
      <c r="M18" s="36">
        <f>SUM(F18:I18)</f>
        <v>-229.69127852428261</v>
      </c>
      <c r="N18" s="102" t="s">
        <v>48</v>
      </c>
    </row>
    <row r="19" spans="1:18" s="42" customFormat="1" ht="15" customHeight="1">
      <c r="A19" s="152" t="s">
        <v>7</v>
      </c>
      <c r="B19" s="126" t="e">
        <f>'[13]Consol PL'!IU$75-#REF!</f>
        <v>#REF!</v>
      </c>
      <c r="C19" s="39" t="e">
        <f>'[13]Consol PL'!IV$75-#REF!</f>
        <v>#REF!</v>
      </c>
      <c r="D19" s="39" t="e">
        <f>'[13]Consol PL'!IW$75-#REF!</f>
        <v>#REF!</v>
      </c>
      <c r="E19" s="39" t="e">
        <f>'[13]Consol PL'!IX$75-#REF!</f>
        <v>#REF!</v>
      </c>
      <c r="F19" s="126" t="e">
        <f>'[13]Consol PL'!JL$75-#REF!</f>
        <v>#REF!</v>
      </c>
      <c r="G19" s="39" t="e">
        <f>'[13]Consol PL'!JM$75-#REF!</f>
        <v>#REF!</v>
      </c>
      <c r="H19" s="39" t="e">
        <f>'[13]Consol PL'!JN$75-#REF!</f>
        <v>#REF!</v>
      </c>
      <c r="I19" s="39" t="e">
        <f>'[13]Consol PL'!JO$75-#REF!</f>
        <v>#REF!</v>
      </c>
      <c r="J19" s="35"/>
      <c r="K19" s="39" t="e">
        <f>'[13]Consol PL'!IH$75-#REF!</f>
        <v>#REF!</v>
      </c>
      <c r="L19" s="39" t="e">
        <f>'[13]Consol PL'!IY$75-#REF!</f>
        <v>#REF!</v>
      </c>
      <c r="M19" s="39" t="e">
        <f>SUM(F19:I19)</f>
        <v>#REF!</v>
      </c>
      <c r="N19" s="104"/>
    </row>
    <row r="20" spans="1:18" s="32" customFormat="1" ht="15" customHeight="1">
      <c r="A20" s="153" t="s">
        <v>8</v>
      </c>
      <c r="B20" s="129" t="e">
        <f t="shared" ref="B20:I20" si="8">B17+B18+B19</f>
        <v>#REF!</v>
      </c>
      <c r="C20" s="48" t="e">
        <f t="shared" si="8"/>
        <v>#REF!</v>
      </c>
      <c r="D20" s="48" t="e">
        <f t="shared" si="8"/>
        <v>#REF!</v>
      </c>
      <c r="E20" s="48" t="e">
        <f t="shared" si="8"/>
        <v>#REF!</v>
      </c>
      <c r="F20" s="129" t="e">
        <f t="shared" si="8"/>
        <v>#REF!</v>
      </c>
      <c r="G20" s="48" t="e">
        <f t="shared" si="8"/>
        <v>#REF!</v>
      </c>
      <c r="H20" s="48" t="e">
        <f t="shared" si="8"/>
        <v>#REF!</v>
      </c>
      <c r="I20" s="48" t="e">
        <f t="shared" si="8"/>
        <v>#REF!</v>
      </c>
      <c r="J20" s="35"/>
      <c r="K20" s="48" t="e">
        <f t="shared" ref="K20:L20" si="9">K17+K18+K19</f>
        <v>#REF!</v>
      </c>
      <c r="L20" s="48" t="e">
        <f t="shared" si="9"/>
        <v>#REF!</v>
      </c>
      <c r="M20" s="48" t="e">
        <f>M17+M18+M19</f>
        <v>#REF!</v>
      </c>
      <c r="N20" s="105"/>
    </row>
    <row r="21" spans="1:18" s="42" customFormat="1" ht="15" customHeight="1">
      <c r="A21" s="152" t="s">
        <v>9</v>
      </c>
      <c r="B21" s="130" t="e">
        <f>-'[13]Consol PL'!IU$435-#REF!</f>
        <v>#REF!</v>
      </c>
      <c r="C21" s="40" t="e">
        <f>-'[13]Consol PL'!IV$435-#REF!</f>
        <v>#REF!</v>
      </c>
      <c r="D21" s="40" t="e">
        <f>-'[13]Consol PL'!IW$435-#REF!</f>
        <v>#REF!</v>
      </c>
      <c r="E21" s="40" t="e">
        <f>-'[13]Consol PL'!IX$435-#REF!</f>
        <v>#REF!</v>
      </c>
      <c r="F21" s="130" t="e">
        <f>-'[13]Consol PL'!JL$435-#REF!</f>
        <v>#REF!</v>
      </c>
      <c r="G21" s="40" t="e">
        <f>-'[13]Consol PL'!JM$435-#REF!</f>
        <v>#REF!</v>
      </c>
      <c r="H21" s="40" t="e">
        <f>-'[13]Consol PL'!JN$435-#REF!</f>
        <v>#REF!</v>
      </c>
      <c r="I21" s="40" t="e">
        <f>-'[13]Consol PL'!JO$435-#REF!</f>
        <v>#REF!</v>
      </c>
      <c r="J21" s="35"/>
      <c r="K21" s="40" t="e">
        <f>-'[13]Consol PL'!$IH$435-#REF!</f>
        <v>#REF!</v>
      </c>
      <c r="L21" s="40" t="e">
        <f>-'[13]Consol PL'!$IY$435-#REF!</f>
        <v>#REF!</v>
      </c>
      <c r="M21" s="40" t="e">
        <f>SUM(F21:I21)</f>
        <v>#REF!</v>
      </c>
      <c r="N21" s="103" t="s">
        <v>78</v>
      </c>
      <c r="P21" s="17"/>
      <c r="Q21" s="17"/>
      <c r="R21" s="17"/>
    </row>
    <row r="22" spans="1:18" s="32" customFormat="1" ht="15" customHeight="1">
      <c r="A22" s="153" t="s">
        <v>32</v>
      </c>
      <c r="B22" s="129" t="e">
        <f t="shared" ref="B22:E22" si="10">B20+B21</f>
        <v>#REF!</v>
      </c>
      <c r="C22" s="48" t="e">
        <f t="shared" si="10"/>
        <v>#REF!</v>
      </c>
      <c r="D22" s="48" t="e">
        <f t="shared" si="10"/>
        <v>#REF!</v>
      </c>
      <c r="E22" s="48" t="e">
        <f t="shared" si="10"/>
        <v>#REF!</v>
      </c>
      <c r="F22" s="129" t="e">
        <f>F20+F21</f>
        <v>#REF!</v>
      </c>
      <c r="G22" s="48" t="e">
        <f t="shared" ref="G22:I22" si="11">G20+G21</f>
        <v>#REF!</v>
      </c>
      <c r="H22" s="48" t="e">
        <f t="shared" si="11"/>
        <v>#REF!</v>
      </c>
      <c r="I22" s="48" t="e">
        <f t="shared" si="11"/>
        <v>#REF!</v>
      </c>
      <c r="J22" s="35"/>
      <c r="K22" s="48" t="e">
        <f>K20+K21</f>
        <v>#REF!</v>
      </c>
      <c r="L22" s="48" t="e">
        <f t="shared" ref="L22" si="12">L20+L21</f>
        <v>#REF!</v>
      </c>
      <c r="M22" s="48" t="e">
        <f>M20+M21</f>
        <v>#REF!</v>
      </c>
      <c r="N22" s="31"/>
      <c r="P22" s="17"/>
      <c r="Q22" s="17"/>
      <c r="R22" s="17"/>
    </row>
    <row r="23" spans="1:18" s="38" customFormat="1" ht="15" customHeight="1">
      <c r="A23" s="148" t="s">
        <v>10</v>
      </c>
      <c r="B23" s="124" t="e">
        <f>'[13]Consol PL'!IU$86-#REF!</f>
        <v>#REF!</v>
      </c>
      <c r="C23" s="34" t="e">
        <f>'[13]Consol PL'!IV$86-#REF!</f>
        <v>#REF!</v>
      </c>
      <c r="D23" s="34" t="e">
        <f>'[13]Consol PL'!IW$86-#REF!</f>
        <v>#REF!</v>
      </c>
      <c r="E23" s="34" t="e">
        <f>'[13]Consol PL'!IX$86-#REF!</f>
        <v>#REF!</v>
      </c>
      <c r="F23" s="124" t="e">
        <f>'[13]Consol PL'!JL$86+#REF!</f>
        <v>#REF!</v>
      </c>
      <c r="G23" s="34" t="e">
        <f>'[13]Consol PL'!JM$86+#REF!</f>
        <v>#REF!</v>
      </c>
      <c r="H23" s="34" t="e">
        <f>'[13]Consol PL'!JN$86+#REF!</f>
        <v>#REF!</v>
      </c>
      <c r="I23" s="34" t="e">
        <f>'[13]Consol PL'!JO$86+#REF!</f>
        <v>#REF!</v>
      </c>
      <c r="J23" s="35"/>
      <c r="K23" s="36" t="e">
        <f>'[13]Consol PL'!IH$86+#REF!</f>
        <v>#REF!</v>
      </c>
      <c r="L23" s="50" t="e">
        <f>'[13]Consol PL'!IY$86+#REF!</f>
        <v>#REF!</v>
      </c>
      <c r="M23" s="50" t="e">
        <f>SUM(F23:I23)</f>
        <v>#REF!</v>
      </c>
      <c r="N23" s="37"/>
      <c r="P23" s="17"/>
      <c r="Q23" s="17"/>
      <c r="R23" s="17"/>
    </row>
    <row r="24" spans="1:18" s="32" customFormat="1" ht="15" customHeight="1">
      <c r="A24" s="154" t="s">
        <v>33</v>
      </c>
      <c r="B24" s="131" t="e">
        <f t="shared" ref="B24:E24" si="13">B22+B23</f>
        <v>#REF!</v>
      </c>
      <c r="C24" s="51" t="e">
        <f t="shared" si="13"/>
        <v>#REF!</v>
      </c>
      <c r="D24" s="51" t="e">
        <f t="shared" si="13"/>
        <v>#REF!</v>
      </c>
      <c r="E24" s="51" t="e">
        <f t="shared" si="13"/>
        <v>#REF!</v>
      </c>
      <c r="F24" s="131" t="e">
        <f>F22+F23</f>
        <v>#REF!</v>
      </c>
      <c r="G24" s="51" t="e">
        <f t="shared" ref="G24:I24" si="14">G22+G23</f>
        <v>#REF!</v>
      </c>
      <c r="H24" s="51" t="e">
        <f t="shared" si="14"/>
        <v>#REF!</v>
      </c>
      <c r="I24" s="51" t="e">
        <f t="shared" si="14"/>
        <v>#REF!</v>
      </c>
      <c r="J24" s="35"/>
      <c r="K24" s="51" t="e">
        <f t="shared" ref="K24:L24" si="15">K22+K23</f>
        <v>#REF!</v>
      </c>
      <c r="L24" s="51" t="e">
        <f t="shared" si="15"/>
        <v>#REF!</v>
      </c>
      <c r="M24" s="51" t="e">
        <f>M22+M23</f>
        <v>#REF!</v>
      </c>
      <c r="N24" s="31"/>
    </row>
    <row r="25" spans="1:18" s="38" customFormat="1" ht="15" customHeight="1" thickBot="1">
      <c r="A25" s="155" t="s">
        <v>11</v>
      </c>
      <c r="B25" s="132" t="e">
        <f>-'[13]Consol PL'!IU$85-#REF!</f>
        <v>#REF!</v>
      </c>
      <c r="C25" s="52" t="e">
        <f>-'[13]Consol PL'!IV$85-#REF!</f>
        <v>#REF!</v>
      </c>
      <c r="D25" s="52" t="e">
        <f>-'[13]Consol PL'!IW$85-#REF!</f>
        <v>#REF!</v>
      </c>
      <c r="E25" s="52" t="e">
        <f>-'[13]Consol PL'!IX$85-#REF!</f>
        <v>#REF!</v>
      </c>
      <c r="F25" s="132" t="e">
        <f>-'[13]Consol PL'!JL$85-#REF!</f>
        <v>#REF!</v>
      </c>
      <c r="G25" s="52" t="e">
        <f>-'[13]Consol PL'!JM$85-#REF!</f>
        <v>#REF!</v>
      </c>
      <c r="H25" s="52" t="e">
        <f>-'[13]Consol PL'!JN$85-#REF!</f>
        <v>#REF!</v>
      </c>
      <c r="I25" s="52" t="e">
        <f>-'[13]Consol PL'!JO$85-#REF!</f>
        <v>#REF!</v>
      </c>
      <c r="J25" s="35"/>
      <c r="K25" s="132" t="e">
        <f>-'[13]Consol PL'!IH$85-#REF!</f>
        <v>#REF!</v>
      </c>
      <c r="L25" s="52" t="e">
        <f>SUM(B25:E25)</f>
        <v>#REF!</v>
      </c>
      <c r="M25" s="52" t="e">
        <f>SUM(F25:I25)</f>
        <v>#REF!</v>
      </c>
      <c r="N25" s="37"/>
    </row>
    <row r="26" spans="1:18" s="32" customFormat="1" ht="15" customHeight="1" thickTop="1" thickBot="1">
      <c r="A26" s="156" t="s">
        <v>46</v>
      </c>
      <c r="B26" s="133" t="e">
        <f t="shared" ref="B26:E26" si="16">B24+B25</f>
        <v>#REF!</v>
      </c>
      <c r="C26" s="54" t="e">
        <f t="shared" si="16"/>
        <v>#REF!</v>
      </c>
      <c r="D26" s="55" t="e">
        <f t="shared" si="16"/>
        <v>#REF!</v>
      </c>
      <c r="E26" s="54" t="e">
        <f t="shared" si="16"/>
        <v>#REF!</v>
      </c>
      <c r="F26" s="133" t="e">
        <f>F24+F25</f>
        <v>#REF!</v>
      </c>
      <c r="G26" s="54" t="e">
        <f t="shared" ref="G26:I26" si="17">G24+G25</f>
        <v>#REF!</v>
      </c>
      <c r="H26" s="55" t="e">
        <f t="shared" si="17"/>
        <v>#REF!</v>
      </c>
      <c r="I26" s="54" t="e">
        <f t="shared" si="17"/>
        <v>#REF!</v>
      </c>
      <c r="J26" s="35"/>
      <c r="K26" s="54" t="e">
        <f>K24+K25</f>
        <v>#REF!</v>
      </c>
      <c r="L26" s="54" t="e">
        <f t="shared" ref="L26" si="18">L24+L25</f>
        <v>#REF!</v>
      </c>
      <c r="M26" s="54" t="e">
        <f>M24+M25</f>
        <v>#REF!</v>
      </c>
      <c r="N26" s="31"/>
    </row>
    <row r="27" spans="1:18" ht="15" customHeight="1" thickTop="1">
      <c r="A27" s="157"/>
      <c r="B27" s="167"/>
      <c r="C27" s="49"/>
      <c r="D27" s="49"/>
      <c r="E27" s="49"/>
      <c r="F27" s="134"/>
      <c r="G27" s="33"/>
      <c r="H27" s="33"/>
      <c r="I27" s="33"/>
      <c r="J27" s="56"/>
      <c r="K27" s="57"/>
      <c r="L27" s="33"/>
      <c r="M27" s="33"/>
    </row>
    <row r="28" spans="1:18" ht="15" customHeight="1">
      <c r="A28" s="158" t="s">
        <v>40</v>
      </c>
      <c r="B28" s="135"/>
      <c r="C28" s="58"/>
      <c r="D28" s="59"/>
      <c r="E28" s="59"/>
      <c r="F28" s="135"/>
      <c r="G28" s="58"/>
      <c r="H28" s="59"/>
      <c r="I28" s="59"/>
      <c r="J28" s="56"/>
      <c r="K28" s="59"/>
      <c r="L28" s="59"/>
      <c r="M28" s="59"/>
    </row>
    <row r="29" spans="1:18" s="38" customFormat="1" ht="15" customHeight="1">
      <c r="A29" s="147" t="s">
        <v>46</v>
      </c>
      <c r="B29" s="134" t="e">
        <f t="shared" ref="B29:E29" si="19">B26</f>
        <v>#REF!</v>
      </c>
      <c r="C29" s="60" t="e">
        <f t="shared" si="19"/>
        <v>#REF!</v>
      </c>
      <c r="D29" s="60" t="e">
        <f t="shared" si="19"/>
        <v>#REF!</v>
      </c>
      <c r="E29" s="33" t="e">
        <f t="shared" si="19"/>
        <v>#REF!</v>
      </c>
      <c r="F29" s="124" t="e">
        <f>F26</f>
        <v>#REF!</v>
      </c>
      <c r="G29" s="50" t="e">
        <f t="shared" ref="G29:I29" si="20">G26</f>
        <v>#REF!</v>
      </c>
      <c r="H29" s="50" t="e">
        <f t="shared" si="20"/>
        <v>#REF!</v>
      </c>
      <c r="I29" s="50" t="e">
        <f t="shared" si="20"/>
        <v>#REF!</v>
      </c>
      <c r="J29" s="35"/>
      <c r="K29" s="50" t="e">
        <f t="shared" ref="K29:L29" si="21">K26</f>
        <v>#REF!</v>
      </c>
      <c r="L29" s="50" t="e">
        <f t="shared" si="21"/>
        <v>#REF!</v>
      </c>
      <c r="M29" s="50" t="e">
        <f>M26</f>
        <v>#REF!</v>
      </c>
      <c r="N29" s="37"/>
    </row>
    <row r="30" spans="1:18" s="38" customFormat="1" ht="15" customHeight="1">
      <c r="A30" s="148" t="s">
        <v>38</v>
      </c>
      <c r="B30" s="134">
        <f t="shared" ref="B30:E30" si="22">-B18</f>
        <v>57.422819631070652</v>
      </c>
      <c r="C30" s="60">
        <f t="shared" si="22"/>
        <v>57.422819631070652</v>
      </c>
      <c r="D30" s="60">
        <f t="shared" si="22"/>
        <v>57.422819631070652</v>
      </c>
      <c r="E30" s="33">
        <f t="shared" si="22"/>
        <v>57.422819631070652</v>
      </c>
      <c r="F30" s="124">
        <f>-F18</f>
        <v>57.422819631070652</v>
      </c>
      <c r="G30" s="50">
        <f t="shared" ref="G30:I30" si="23">-G18</f>
        <v>57.422819631070652</v>
      </c>
      <c r="H30" s="50">
        <f t="shared" si="23"/>
        <v>57.422819631070652</v>
      </c>
      <c r="I30" s="50">
        <f t="shared" si="23"/>
        <v>57.422819631070652</v>
      </c>
      <c r="J30" s="35"/>
      <c r="K30" s="50">
        <f t="shared" ref="K30:L30" si="24">-K18</f>
        <v>229.69127852428261</v>
      </c>
      <c r="L30" s="50">
        <f t="shared" si="24"/>
        <v>229.69127852428261</v>
      </c>
      <c r="M30" s="50">
        <f>-M18</f>
        <v>229.69127852428261</v>
      </c>
      <c r="N30" s="37"/>
    </row>
    <row r="31" spans="1:18" s="38" customFormat="1" ht="15" customHeight="1">
      <c r="A31" s="148" t="s">
        <v>39</v>
      </c>
      <c r="B31" s="134" t="e">
        <f t="shared" ref="B31:E31" si="25">-B19</f>
        <v>#REF!</v>
      </c>
      <c r="C31" s="60" t="e">
        <f t="shared" si="25"/>
        <v>#REF!</v>
      </c>
      <c r="D31" s="60" t="e">
        <f t="shared" si="25"/>
        <v>#REF!</v>
      </c>
      <c r="E31" s="33" t="e">
        <f t="shared" si="25"/>
        <v>#REF!</v>
      </c>
      <c r="F31" s="124" t="e">
        <f>-F19</f>
        <v>#REF!</v>
      </c>
      <c r="G31" s="50" t="e">
        <f t="shared" ref="G31:I31" si="26">-G19</f>
        <v>#REF!</v>
      </c>
      <c r="H31" s="50" t="e">
        <f t="shared" si="26"/>
        <v>#REF!</v>
      </c>
      <c r="I31" s="50" t="e">
        <f t="shared" si="26"/>
        <v>#REF!</v>
      </c>
      <c r="J31" s="35"/>
      <c r="K31" s="50" t="e">
        <f t="shared" ref="K31:L31" si="27">-K19</f>
        <v>#REF!</v>
      </c>
      <c r="L31" s="50" t="e">
        <f t="shared" si="27"/>
        <v>#REF!</v>
      </c>
      <c r="M31" s="50" t="e">
        <f>-M19</f>
        <v>#REF!</v>
      </c>
      <c r="N31" s="37"/>
    </row>
    <row r="32" spans="1:18" s="38" customFormat="1" ht="15" customHeight="1">
      <c r="A32" s="148" t="s">
        <v>37</v>
      </c>
      <c r="B32" s="134" t="e">
        <f t="shared" ref="B32:E32" si="28">-B21</f>
        <v>#REF!</v>
      </c>
      <c r="C32" s="60" t="e">
        <f t="shared" si="28"/>
        <v>#REF!</v>
      </c>
      <c r="D32" s="60" t="e">
        <f t="shared" si="28"/>
        <v>#REF!</v>
      </c>
      <c r="E32" s="33" t="e">
        <f t="shared" si="28"/>
        <v>#REF!</v>
      </c>
      <c r="F32" s="124" t="e">
        <f>-F21</f>
        <v>#REF!</v>
      </c>
      <c r="G32" s="50" t="e">
        <f t="shared" ref="G32:I32" si="29">-G21</f>
        <v>#REF!</v>
      </c>
      <c r="H32" s="50" t="e">
        <f t="shared" si="29"/>
        <v>#REF!</v>
      </c>
      <c r="I32" s="50" t="e">
        <f t="shared" si="29"/>
        <v>#REF!</v>
      </c>
      <c r="J32" s="35"/>
      <c r="K32" s="50" t="e">
        <f t="shared" ref="K32:L32" si="30">-K21</f>
        <v>#REF!</v>
      </c>
      <c r="L32" s="50" t="e">
        <f t="shared" si="30"/>
        <v>#REF!</v>
      </c>
      <c r="M32" s="50" t="e">
        <f>-M21</f>
        <v>#REF!</v>
      </c>
      <c r="N32" s="37"/>
    </row>
    <row r="33" spans="1:16" s="38" customFormat="1" ht="15" customHeight="1">
      <c r="A33" s="148" t="s">
        <v>10</v>
      </c>
      <c r="B33" s="134" t="e">
        <f t="shared" ref="B33:E33" si="31">-B23</f>
        <v>#REF!</v>
      </c>
      <c r="C33" s="60" t="e">
        <f t="shared" si="31"/>
        <v>#REF!</v>
      </c>
      <c r="D33" s="60" t="e">
        <f t="shared" si="31"/>
        <v>#REF!</v>
      </c>
      <c r="E33" s="33" t="e">
        <f t="shared" si="31"/>
        <v>#REF!</v>
      </c>
      <c r="F33" s="124" t="e">
        <f>-F23</f>
        <v>#REF!</v>
      </c>
      <c r="G33" s="50" t="e">
        <f t="shared" ref="G33:I33" si="32">-G23</f>
        <v>#REF!</v>
      </c>
      <c r="H33" s="50" t="e">
        <f t="shared" si="32"/>
        <v>#REF!</v>
      </c>
      <c r="I33" s="50" t="e">
        <f t="shared" si="32"/>
        <v>#REF!</v>
      </c>
      <c r="J33" s="35"/>
      <c r="K33" s="50" t="e">
        <f t="shared" ref="K33:L33" si="33">-K23</f>
        <v>#REF!</v>
      </c>
      <c r="L33" s="50" t="e">
        <f t="shared" si="33"/>
        <v>#REF!</v>
      </c>
      <c r="M33" s="50" t="e">
        <f>-M23</f>
        <v>#REF!</v>
      </c>
      <c r="N33" s="37"/>
    </row>
    <row r="34" spans="1:16" s="38" customFormat="1" ht="15" customHeight="1">
      <c r="A34" s="61" t="s">
        <v>11</v>
      </c>
      <c r="B34" s="168" t="e">
        <f t="shared" ref="B34:E34" si="34">-B25</f>
        <v>#REF!</v>
      </c>
      <c r="C34" s="62" t="e">
        <f t="shared" si="34"/>
        <v>#REF!</v>
      </c>
      <c r="D34" s="62" t="e">
        <f t="shared" si="34"/>
        <v>#REF!</v>
      </c>
      <c r="E34" s="62" t="e">
        <f t="shared" si="34"/>
        <v>#REF!</v>
      </c>
      <c r="F34" s="136" t="e">
        <f>-F25</f>
        <v>#REF!</v>
      </c>
      <c r="G34" s="63" t="e">
        <f t="shared" ref="G34:I34" si="35">-G25</f>
        <v>#REF!</v>
      </c>
      <c r="H34" s="63" t="e">
        <f t="shared" si="35"/>
        <v>#REF!</v>
      </c>
      <c r="I34" s="63" t="e">
        <f t="shared" si="35"/>
        <v>#REF!</v>
      </c>
      <c r="J34" s="35"/>
      <c r="K34" s="63" t="e">
        <f t="shared" ref="K34:L34" si="36">-K25</f>
        <v>#REF!</v>
      </c>
      <c r="L34" s="63" t="e">
        <f t="shared" si="36"/>
        <v>#REF!</v>
      </c>
      <c r="M34" s="63" t="e">
        <f>-M25</f>
        <v>#REF!</v>
      </c>
      <c r="N34" s="37"/>
    </row>
    <row r="35" spans="1:16" s="38" customFormat="1" ht="15" customHeight="1" collapsed="1">
      <c r="A35" s="159" t="s">
        <v>31</v>
      </c>
      <c r="B35" s="169" t="e">
        <f t="shared" ref="B35:E35" si="37">B17</f>
        <v>#REF!</v>
      </c>
      <c r="C35" s="64" t="e">
        <f t="shared" si="37"/>
        <v>#REF!</v>
      </c>
      <c r="D35" s="64" t="e">
        <f t="shared" si="37"/>
        <v>#REF!</v>
      </c>
      <c r="E35" s="64" t="e">
        <f t="shared" si="37"/>
        <v>#REF!</v>
      </c>
      <c r="F35" s="137" t="e">
        <f>F17</f>
        <v>#REF!</v>
      </c>
      <c r="G35" s="65" t="e">
        <f t="shared" ref="G35:I35" si="38">G17</f>
        <v>#REF!</v>
      </c>
      <c r="H35" s="65" t="e">
        <f t="shared" si="38"/>
        <v>#REF!</v>
      </c>
      <c r="I35" s="65" t="e">
        <f t="shared" si="38"/>
        <v>#REF!</v>
      </c>
      <c r="J35" s="35"/>
      <c r="K35" s="65" t="e">
        <f t="shared" ref="K35:L35" si="39">K17</f>
        <v>#REF!</v>
      </c>
      <c r="L35" s="65" t="e">
        <f t="shared" si="39"/>
        <v>#REF!</v>
      </c>
      <c r="M35" s="65" t="e">
        <f>M17</f>
        <v>#REF!</v>
      </c>
      <c r="N35" s="37"/>
    </row>
    <row r="36" spans="1:16" s="38" customFormat="1" ht="15" customHeight="1">
      <c r="A36" s="148" t="s">
        <v>2</v>
      </c>
      <c r="B36" s="134" t="e">
        <f t="shared" ref="B36:E36" si="40">B13</f>
        <v>#REF!</v>
      </c>
      <c r="C36" s="60" t="e">
        <f t="shared" si="40"/>
        <v>#REF!</v>
      </c>
      <c r="D36" s="60" t="e">
        <f t="shared" si="40"/>
        <v>#REF!</v>
      </c>
      <c r="E36" s="33" t="e">
        <f t="shared" si="40"/>
        <v>#REF!</v>
      </c>
      <c r="F36" s="124" t="e">
        <f>F13</f>
        <v>#REF!</v>
      </c>
      <c r="G36" s="50" t="e">
        <f t="shared" ref="G36:I36" si="41">G13</f>
        <v>#REF!</v>
      </c>
      <c r="H36" s="50" t="e">
        <f t="shared" si="41"/>
        <v>#REF!</v>
      </c>
      <c r="I36" s="50" t="e">
        <f t="shared" si="41"/>
        <v>#REF!</v>
      </c>
      <c r="J36" s="35"/>
      <c r="K36" s="50" t="e">
        <f t="shared" ref="K36:L36" si="42">K13</f>
        <v>#REF!</v>
      </c>
      <c r="L36" s="50" t="e">
        <f t="shared" si="42"/>
        <v>#REF!</v>
      </c>
      <c r="M36" s="50" t="e">
        <f>M13</f>
        <v>#REF!</v>
      </c>
      <c r="N36" s="37"/>
    </row>
    <row r="37" spans="1:16" s="38" customFormat="1" ht="15" customHeight="1">
      <c r="A37" s="148" t="s">
        <v>3</v>
      </c>
      <c r="B37" s="134" t="e">
        <f t="shared" ref="B37:E37" si="43">B14</f>
        <v>#REF!</v>
      </c>
      <c r="C37" s="60" t="e">
        <f t="shared" si="43"/>
        <v>#REF!</v>
      </c>
      <c r="D37" s="60" t="e">
        <f t="shared" si="43"/>
        <v>#REF!</v>
      </c>
      <c r="E37" s="33" t="e">
        <f t="shared" si="43"/>
        <v>#REF!</v>
      </c>
      <c r="F37" s="124" t="e">
        <f>F14</f>
        <v>#REF!</v>
      </c>
      <c r="G37" s="50" t="e">
        <f t="shared" ref="G37:I37" si="44">G14</f>
        <v>#REF!</v>
      </c>
      <c r="H37" s="50" t="e">
        <f t="shared" si="44"/>
        <v>#REF!</v>
      </c>
      <c r="I37" s="50" t="e">
        <f t="shared" si="44"/>
        <v>#REF!</v>
      </c>
      <c r="J37" s="35"/>
      <c r="K37" s="50" t="e">
        <f t="shared" ref="K37:L37" si="45">K14</f>
        <v>#REF!</v>
      </c>
      <c r="L37" s="50" t="e">
        <f t="shared" si="45"/>
        <v>#REF!</v>
      </c>
      <c r="M37" s="50" t="e">
        <f>M14</f>
        <v>#REF!</v>
      </c>
      <c r="N37" s="37"/>
    </row>
    <row r="38" spans="1:16" s="38" customFormat="1" ht="15" customHeight="1">
      <c r="A38" s="148" t="s">
        <v>4</v>
      </c>
      <c r="B38" s="134">
        <f t="shared" ref="B38:E38" si="46">B15</f>
        <v>0</v>
      </c>
      <c r="C38" s="60">
        <f t="shared" si="46"/>
        <v>0</v>
      </c>
      <c r="D38" s="60">
        <f t="shared" si="46"/>
        <v>0</v>
      </c>
      <c r="E38" s="33">
        <f t="shared" si="46"/>
        <v>0</v>
      </c>
      <c r="F38" s="124" t="e">
        <f>F15</f>
        <v>#REF!</v>
      </c>
      <c r="G38" s="50" t="e">
        <f t="shared" ref="G38:I38" si="47">G15</f>
        <v>#REF!</v>
      </c>
      <c r="H38" s="50" t="e">
        <f t="shared" si="47"/>
        <v>#REF!</v>
      </c>
      <c r="I38" s="50" t="e">
        <f t="shared" si="47"/>
        <v>#REF!</v>
      </c>
      <c r="J38" s="35"/>
      <c r="K38" s="50">
        <f t="shared" ref="K38:L38" si="48">K15</f>
        <v>0</v>
      </c>
      <c r="L38" s="50">
        <f t="shared" si="48"/>
        <v>0</v>
      </c>
      <c r="M38" s="50" t="e">
        <f>SUM(F38:I38)</f>
        <v>#REF!</v>
      </c>
      <c r="N38" s="66"/>
    </row>
    <row r="39" spans="1:16" s="38" customFormat="1" ht="15" customHeight="1">
      <c r="A39" s="148" t="s">
        <v>12</v>
      </c>
      <c r="B39" s="124" t="e">
        <f>'[13]Consol PL'!IU$178-#REF!</f>
        <v>#REF!</v>
      </c>
      <c r="C39" s="50" t="e">
        <f>'[13]Consol PL'!IV$178-#REF!</f>
        <v>#REF!</v>
      </c>
      <c r="D39" s="50" t="e">
        <f>'[13]Consol PL'!IW$178-#REF!</f>
        <v>#REF!</v>
      </c>
      <c r="E39" s="34" t="e">
        <f>'[13]Consol PL'!IX$178-#REF!</f>
        <v>#REF!</v>
      </c>
      <c r="F39" s="125" t="e">
        <f>'[13]Consol PL'!JL$178-F61-#REF!</f>
        <v>#REF!</v>
      </c>
      <c r="G39" s="67" t="e">
        <f>'[13]Consol PL'!JM$178-G61-#REF!</f>
        <v>#REF!</v>
      </c>
      <c r="H39" s="67" t="e">
        <f>'[13]Consol PL'!JN$178-H61-#REF!</f>
        <v>#REF!</v>
      </c>
      <c r="I39" s="67" t="e">
        <f>'[13]Consol PL'!JO$178-I61-#REF!</f>
        <v>#REF!</v>
      </c>
      <c r="J39" s="35"/>
      <c r="K39" s="67" t="e">
        <f>'[13]Consol PL'!IH$178-K61-#REF!</f>
        <v>#REF!</v>
      </c>
      <c r="L39" s="67" t="e">
        <f>'[13]Consol PL'!IY$178-L61-#REF!</f>
        <v>#REF!</v>
      </c>
      <c r="M39" s="67" t="e">
        <f>SUM(F39:I39)</f>
        <v>#REF!</v>
      </c>
      <c r="N39" s="66"/>
      <c r="O39" s="49"/>
      <c r="P39" s="49"/>
    </row>
    <row r="40" spans="1:16" s="38" customFormat="1" ht="15" customHeight="1" thickBot="1">
      <c r="A40" s="160" t="s">
        <v>13</v>
      </c>
      <c r="B40" s="127" t="e">
        <f>'[13]Consol PL'!IU$179-#REF!</f>
        <v>#REF!</v>
      </c>
      <c r="C40" s="43" t="e">
        <f>'[13]Consol PL'!IV$179-#REF!</f>
        <v>#REF!</v>
      </c>
      <c r="D40" s="43" t="e">
        <f>'[13]Consol PL'!IW$179-#REF!</f>
        <v>#REF!</v>
      </c>
      <c r="E40" s="43" t="e">
        <f>'[13]Consol PL'!IX$179-#REF!</f>
        <v>#REF!</v>
      </c>
      <c r="F40" s="127" t="e">
        <f>'[13]Consol PL'!JL$179-#REF!</f>
        <v>#REF!</v>
      </c>
      <c r="G40" s="43" t="e">
        <f>'[13]Consol PL'!JM$179-#REF!</f>
        <v>#REF!</v>
      </c>
      <c r="H40" s="43" t="e">
        <f>'[13]Consol PL'!JN$179-#REF!</f>
        <v>#REF!</v>
      </c>
      <c r="I40" s="43" t="e">
        <f>'[13]Consol PL'!JO$179-#REF!</f>
        <v>#REF!</v>
      </c>
      <c r="J40" s="35"/>
      <c r="K40" s="43" t="e">
        <f>'[13]Consol PL'!IH$179-#REF!</f>
        <v>#REF!</v>
      </c>
      <c r="L40" s="43" t="e">
        <f>'[13]Consol PL'!IY$179-#REF!</f>
        <v>#REF!</v>
      </c>
      <c r="M40" s="43" t="e">
        <f>SUM(F40:I40)</f>
        <v>#REF!</v>
      </c>
      <c r="N40" s="68"/>
      <c r="P40" s="49"/>
    </row>
    <row r="41" spans="1:16" s="38" customFormat="1" ht="15" customHeight="1" thickBot="1">
      <c r="A41" s="161" t="s">
        <v>34</v>
      </c>
      <c r="B41" s="170" t="e">
        <f t="shared" ref="B41:E41" si="49">SUM(B35:B40)</f>
        <v>#REF!</v>
      </c>
      <c r="C41" s="69" t="e">
        <f t="shared" si="49"/>
        <v>#REF!</v>
      </c>
      <c r="D41" s="69" t="e">
        <f t="shared" si="49"/>
        <v>#REF!</v>
      </c>
      <c r="E41" s="69" t="e">
        <f t="shared" si="49"/>
        <v>#REF!</v>
      </c>
      <c r="F41" s="138" t="e">
        <f>SUM(F35:F40)</f>
        <v>#REF!</v>
      </c>
      <c r="G41" s="70" t="e">
        <f t="shared" ref="G41:I41" si="50">SUM(G35:G40)</f>
        <v>#REF!</v>
      </c>
      <c r="H41" s="70" t="e">
        <f t="shared" si="50"/>
        <v>#REF!</v>
      </c>
      <c r="I41" s="70" t="e">
        <f t="shared" si="50"/>
        <v>#REF!</v>
      </c>
      <c r="J41" s="35"/>
      <c r="K41" s="70" t="e">
        <f t="shared" ref="K41" si="51">SUM(K35:K40)</f>
        <v>#REF!</v>
      </c>
      <c r="L41" s="70" t="e">
        <f t="shared" ref="L41" si="52">SUM(L35:L40)</f>
        <v>#REF!</v>
      </c>
      <c r="M41" s="70" t="e">
        <f>SUM(M35:M40)</f>
        <v>#REF!</v>
      </c>
      <c r="N41" s="37"/>
    </row>
    <row r="42" spans="1:16" s="38" customFormat="1" ht="15" customHeight="1">
      <c r="A42" s="162" t="s">
        <v>35</v>
      </c>
      <c r="B42" s="139" t="e">
        <f t="shared" ref="B42:I42" si="53">+B41/B9</f>
        <v>#REF!</v>
      </c>
      <c r="C42" s="71" t="e">
        <f t="shared" si="53"/>
        <v>#REF!</v>
      </c>
      <c r="D42" s="71" t="e">
        <f t="shared" si="53"/>
        <v>#REF!</v>
      </c>
      <c r="E42" s="114" t="e">
        <f t="shared" si="53"/>
        <v>#REF!</v>
      </c>
      <c r="F42" s="139" t="e">
        <f t="shared" si="53"/>
        <v>#REF!</v>
      </c>
      <c r="G42" s="71" t="e">
        <f t="shared" si="53"/>
        <v>#REF!</v>
      </c>
      <c r="H42" s="71" t="e">
        <f t="shared" si="53"/>
        <v>#REF!</v>
      </c>
      <c r="I42" s="71" t="e">
        <f t="shared" si="53"/>
        <v>#REF!</v>
      </c>
      <c r="J42" s="56"/>
      <c r="K42" s="71" t="e">
        <f>+K41/K9</f>
        <v>#REF!</v>
      </c>
      <c r="L42" s="71" t="e">
        <f>+L41/L9</f>
        <v>#REF!</v>
      </c>
      <c r="M42" s="71" t="e">
        <f>+M41/M9</f>
        <v>#REF!</v>
      </c>
      <c r="N42" s="37"/>
    </row>
    <row r="43" spans="1:16" ht="15" customHeight="1">
      <c r="A43" s="57"/>
      <c r="B43" s="118"/>
      <c r="C43" s="17"/>
      <c r="D43" s="17"/>
      <c r="E43" s="57"/>
      <c r="F43" s="118"/>
      <c r="G43" s="17"/>
      <c r="H43" s="17"/>
      <c r="I43" s="17"/>
      <c r="J43" s="56"/>
      <c r="K43" s="17"/>
      <c r="L43" s="17"/>
      <c r="M43" s="17"/>
    </row>
    <row r="44" spans="1:16" ht="15" customHeight="1">
      <c r="A44" s="158" t="s">
        <v>41</v>
      </c>
      <c r="B44" s="135"/>
      <c r="C44" s="58"/>
      <c r="D44" s="59"/>
      <c r="E44" s="59"/>
      <c r="F44" s="135"/>
      <c r="G44" s="58"/>
      <c r="H44" s="59"/>
      <c r="I44" s="59"/>
      <c r="J44" s="56"/>
      <c r="K44" s="59"/>
      <c r="L44" s="59"/>
      <c r="M44" s="59"/>
    </row>
    <row r="45" spans="1:16" s="38" customFormat="1" ht="15" customHeight="1">
      <c r="A45" s="147" t="s">
        <v>46</v>
      </c>
      <c r="B45" s="124" t="e">
        <f t="shared" ref="B45:E45" si="54">B29</f>
        <v>#REF!</v>
      </c>
      <c r="C45" s="50" t="e">
        <f t="shared" si="54"/>
        <v>#REF!</v>
      </c>
      <c r="D45" s="50" t="e">
        <f t="shared" si="54"/>
        <v>#REF!</v>
      </c>
      <c r="E45" s="34" t="e">
        <f t="shared" si="54"/>
        <v>#REF!</v>
      </c>
      <c r="F45" s="124" t="e">
        <f>F29</f>
        <v>#REF!</v>
      </c>
      <c r="G45" s="50" t="e">
        <f t="shared" ref="G45:I45" si="55">G29</f>
        <v>#REF!</v>
      </c>
      <c r="H45" s="50" t="e">
        <f t="shared" si="55"/>
        <v>#REF!</v>
      </c>
      <c r="I45" s="50" t="e">
        <f t="shared" si="55"/>
        <v>#REF!</v>
      </c>
      <c r="J45" s="35"/>
      <c r="K45" s="50" t="e">
        <f t="shared" ref="K45:L45" si="56">K29</f>
        <v>#REF!</v>
      </c>
      <c r="L45" s="50" t="e">
        <f t="shared" si="56"/>
        <v>#REF!</v>
      </c>
      <c r="M45" s="50" t="e">
        <f t="shared" ref="M45" si="57">M29</f>
        <v>#REF!</v>
      </c>
      <c r="N45" s="37"/>
    </row>
    <row r="46" spans="1:16" s="38" customFormat="1" ht="15" customHeight="1">
      <c r="A46" s="148" t="s">
        <v>38</v>
      </c>
      <c r="B46" s="124">
        <f t="shared" ref="B46:E46" si="58">B30</f>
        <v>57.422819631070652</v>
      </c>
      <c r="C46" s="50">
        <f t="shared" si="58"/>
        <v>57.422819631070652</v>
      </c>
      <c r="D46" s="50">
        <f t="shared" si="58"/>
        <v>57.422819631070652</v>
      </c>
      <c r="E46" s="34">
        <f t="shared" si="58"/>
        <v>57.422819631070652</v>
      </c>
      <c r="F46" s="124">
        <f>F30</f>
        <v>57.422819631070652</v>
      </c>
      <c r="G46" s="50">
        <f t="shared" ref="G46:I46" si="59">G30</f>
        <v>57.422819631070652</v>
      </c>
      <c r="H46" s="50">
        <f t="shared" si="59"/>
        <v>57.422819631070652</v>
      </c>
      <c r="I46" s="50">
        <f t="shared" si="59"/>
        <v>57.422819631070652</v>
      </c>
      <c r="J46" s="35"/>
      <c r="K46" s="50">
        <f t="shared" ref="K46:L46" si="60">K30</f>
        <v>229.69127852428261</v>
      </c>
      <c r="L46" s="50">
        <f t="shared" si="60"/>
        <v>229.69127852428261</v>
      </c>
      <c r="M46" s="50">
        <f t="shared" ref="M46" si="61">M30</f>
        <v>229.69127852428261</v>
      </c>
      <c r="N46" s="37"/>
    </row>
    <row r="47" spans="1:16" s="38" customFormat="1" ht="15" customHeight="1">
      <c r="A47" s="148" t="s">
        <v>37</v>
      </c>
      <c r="B47" s="124" t="e">
        <f t="shared" ref="B47:E47" si="62">B32</f>
        <v>#REF!</v>
      </c>
      <c r="C47" s="50" t="e">
        <f t="shared" si="62"/>
        <v>#REF!</v>
      </c>
      <c r="D47" s="50" t="e">
        <f t="shared" si="62"/>
        <v>#REF!</v>
      </c>
      <c r="E47" s="34" t="e">
        <f t="shared" si="62"/>
        <v>#REF!</v>
      </c>
      <c r="F47" s="124" t="e">
        <f>F32</f>
        <v>#REF!</v>
      </c>
      <c r="G47" s="50" t="e">
        <f t="shared" ref="G47:I47" si="63">G32</f>
        <v>#REF!</v>
      </c>
      <c r="H47" s="50" t="e">
        <f t="shared" si="63"/>
        <v>#REF!</v>
      </c>
      <c r="I47" s="50" t="e">
        <f t="shared" si="63"/>
        <v>#REF!</v>
      </c>
      <c r="J47" s="35"/>
      <c r="K47" s="50" t="e">
        <f t="shared" ref="K47:L47" si="64">K32</f>
        <v>#REF!</v>
      </c>
      <c r="L47" s="50" t="e">
        <f t="shared" si="64"/>
        <v>#REF!</v>
      </c>
      <c r="M47" s="50" t="e">
        <f t="shared" ref="M47" si="65">M32</f>
        <v>#REF!</v>
      </c>
      <c r="N47" s="37"/>
    </row>
    <row r="48" spans="1:16" s="38" customFormat="1" ht="15" customHeight="1">
      <c r="A48" s="148" t="s">
        <v>11</v>
      </c>
      <c r="B48" s="124" t="e">
        <f t="shared" ref="B48:E48" si="66">B34</f>
        <v>#REF!</v>
      </c>
      <c r="C48" s="50" t="e">
        <f t="shared" si="66"/>
        <v>#REF!</v>
      </c>
      <c r="D48" s="50" t="e">
        <f t="shared" si="66"/>
        <v>#REF!</v>
      </c>
      <c r="E48" s="34" t="e">
        <f t="shared" si="66"/>
        <v>#REF!</v>
      </c>
      <c r="F48" s="124" t="e">
        <f>F34</f>
        <v>#REF!</v>
      </c>
      <c r="G48" s="50" t="e">
        <f t="shared" ref="G48:I48" si="67">G34</f>
        <v>#REF!</v>
      </c>
      <c r="H48" s="50" t="e">
        <f t="shared" si="67"/>
        <v>#REF!</v>
      </c>
      <c r="I48" s="50" t="e">
        <f t="shared" si="67"/>
        <v>#REF!</v>
      </c>
      <c r="J48" s="35"/>
      <c r="K48" s="50" t="e">
        <f t="shared" ref="K48:L48" si="68">K34</f>
        <v>#REF!</v>
      </c>
      <c r="L48" s="50" t="e">
        <f t="shared" si="68"/>
        <v>#REF!</v>
      </c>
      <c r="M48" s="50" t="e">
        <f t="shared" ref="M48" si="69">M34</f>
        <v>#REF!</v>
      </c>
      <c r="N48" s="37"/>
    </row>
    <row r="49" spans="1:16" s="38" customFormat="1" ht="15" customHeight="1">
      <c r="A49" s="163" t="s">
        <v>14</v>
      </c>
      <c r="B49" s="125" t="e">
        <f t="shared" ref="B49:E49" si="70">B50-B48-B47-B46-B45</f>
        <v>#REF!</v>
      </c>
      <c r="C49" s="36" t="e">
        <f t="shared" si="70"/>
        <v>#REF!</v>
      </c>
      <c r="D49" s="36" t="e">
        <f t="shared" si="70"/>
        <v>#REF!</v>
      </c>
      <c r="E49" s="36" t="e">
        <f t="shared" si="70"/>
        <v>#REF!</v>
      </c>
      <c r="F49" s="125" t="e">
        <f>F50-F48-F47-F46-F45</f>
        <v>#REF!</v>
      </c>
      <c r="G49" s="36" t="e">
        <f t="shared" ref="G49:I49" si="71">G50-G48-G47-G46-G45</f>
        <v>#REF!</v>
      </c>
      <c r="H49" s="36" t="e">
        <f t="shared" si="71"/>
        <v>#REF!</v>
      </c>
      <c r="I49" s="36" t="e">
        <f t="shared" si="71"/>
        <v>#REF!</v>
      </c>
      <c r="J49" s="35"/>
      <c r="K49" s="36" t="e">
        <f t="shared" ref="K49" si="72">K50-K48-K47-K46-K45</f>
        <v>#REF!</v>
      </c>
      <c r="L49" s="36" t="e">
        <f t="shared" ref="L49" si="73">L50-L48-L47-L46-L45</f>
        <v>#REF!</v>
      </c>
      <c r="M49" s="36" t="e">
        <f>SUM(F49:I49)</f>
        <v>#REF!</v>
      </c>
      <c r="N49" s="102"/>
      <c r="O49" s="47"/>
    </row>
    <row r="50" spans="1:16" s="38" customFormat="1" ht="15" customHeight="1">
      <c r="A50" s="164" t="s">
        <v>15</v>
      </c>
      <c r="B50" s="171" t="e">
        <f t="shared" ref="B50:E50" si="74">B56-B55-B54-B53-B52-B51</f>
        <v>#REF!</v>
      </c>
      <c r="C50" s="73" t="e">
        <f t="shared" si="74"/>
        <v>#REF!</v>
      </c>
      <c r="D50" s="73" t="e">
        <f t="shared" si="74"/>
        <v>#REF!</v>
      </c>
      <c r="E50" s="73" t="e">
        <f t="shared" si="74"/>
        <v>#REF!</v>
      </c>
      <c r="F50" s="140" t="e">
        <f>F56-F55-F54-F53-F52-F51</f>
        <v>#REF!</v>
      </c>
      <c r="G50" s="74" t="e">
        <f t="shared" ref="G50:I50" si="75">G56-G55-G54-G53-G52-G51</f>
        <v>#REF!</v>
      </c>
      <c r="H50" s="74" t="e">
        <f t="shared" si="75"/>
        <v>#REF!</v>
      </c>
      <c r="I50" s="74" t="e">
        <f t="shared" si="75"/>
        <v>#REF!</v>
      </c>
      <c r="J50" s="35"/>
      <c r="K50" s="74" t="e">
        <f t="shared" ref="K50" si="76">K56-K55-K54-K53-K52-K51</f>
        <v>#REF!</v>
      </c>
      <c r="L50" s="74" t="e">
        <f t="shared" ref="L50" si="77">L56-L55-L54-L53-L52-L51</f>
        <v>#REF!</v>
      </c>
      <c r="M50" s="74" t="e">
        <f>M56-M55-M54-M53-M52-M51</f>
        <v>#REF!</v>
      </c>
      <c r="N50" s="37"/>
    </row>
    <row r="51" spans="1:16" s="38" customFormat="1" ht="15" customHeight="1">
      <c r="A51" s="163" t="s">
        <v>39</v>
      </c>
      <c r="B51" s="167" t="e">
        <f t="shared" ref="B51:E51" si="78">-B19</f>
        <v>#REF!</v>
      </c>
      <c r="C51" s="75" t="e">
        <f t="shared" si="78"/>
        <v>#REF!</v>
      </c>
      <c r="D51" s="75" t="e">
        <f t="shared" si="78"/>
        <v>#REF!</v>
      </c>
      <c r="E51" s="49" t="e">
        <f t="shared" si="78"/>
        <v>#REF!</v>
      </c>
      <c r="F51" s="125" t="e">
        <f>-F19</f>
        <v>#REF!</v>
      </c>
      <c r="G51" s="67" t="e">
        <f t="shared" ref="G51:I51" si="79">-G19</f>
        <v>#REF!</v>
      </c>
      <c r="H51" s="67" t="e">
        <f t="shared" si="79"/>
        <v>#REF!</v>
      </c>
      <c r="I51" s="67" t="e">
        <f t="shared" si="79"/>
        <v>#REF!</v>
      </c>
      <c r="J51" s="35"/>
      <c r="K51" s="67" t="e">
        <f t="shared" ref="K51:L51" si="80">-K19</f>
        <v>#REF!</v>
      </c>
      <c r="L51" s="67" t="e">
        <f t="shared" si="80"/>
        <v>#REF!</v>
      </c>
      <c r="M51" s="67" t="e">
        <f>-M19</f>
        <v>#REF!</v>
      </c>
      <c r="N51" s="37"/>
    </row>
    <row r="52" spans="1:16" s="38" customFormat="1" ht="15" customHeight="1">
      <c r="A52" s="163" t="s">
        <v>10</v>
      </c>
      <c r="B52" s="167" t="e">
        <f>B33</f>
        <v>#REF!</v>
      </c>
      <c r="C52" s="75" t="e">
        <f t="shared" ref="C52:I52" si="81">C33</f>
        <v>#REF!</v>
      </c>
      <c r="D52" s="75" t="e">
        <f t="shared" si="81"/>
        <v>#REF!</v>
      </c>
      <c r="E52" s="49" t="e">
        <f t="shared" si="81"/>
        <v>#REF!</v>
      </c>
      <c r="F52" s="125" t="e">
        <f t="shared" si="81"/>
        <v>#REF!</v>
      </c>
      <c r="G52" s="67" t="e">
        <f t="shared" si="81"/>
        <v>#REF!</v>
      </c>
      <c r="H52" s="67" t="e">
        <f t="shared" si="81"/>
        <v>#REF!</v>
      </c>
      <c r="I52" s="67" t="e">
        <f t="shared" si="81"/>
        <v>#REF!</v>
      </c>
      <c r="J52" s="35"/>
      <c r="K52" s="67" t="e">
        <f t="shared" ref="K52:M52" si="82">K33</f>
        <v>#REF!</v>
      </c>
      <c r="L52" s="67" t="e">
        <f t="shared" si="82"/>
        <v>#REF!</v>
      </c>
      <c r="M52" s="67" t="e">
        <f t="shared" si="82"/>
        <v>#REF!</v>
      </c>
      <c r="N52" s="37"/>
    </row>
    <row r="53" spans="1:16" s="38" customFormat="1" ht="15" customHeight="1">
      <c r="A53" s="163" t="s">
        <v>3</v>
      </c>
      <c r="B53" s="167" t="e">
        <f t="shared" ref="B53:E53" si="83">B37</f>
        <v>#REF!</v>
      </c>
      <c r="C53" s="75" t="e">
        <f t="shared" si="83"/>
        <v>#REF!</v>
      </c>
      <c r="D53" s="75" t="e">
        <f t="shared" si="83"/>
        <v>#REF!</v>
      </c>
      <c r="E53" s="49" t="e">
        <f t="shared" si="83"/>
        <v>#REF!</v>
      </c>
      <c r="F53" s="125" t="e">
        <f>F37</f>
        <v>#REF!</v>
      </c>
      <c r="G53" s="67" t="e">
        <f t="shared" ref="G53:I53" si="84">G37</f>
        <v>#REF!</v>
      </c>
      <c r="H53" s="67" t="e">
        <f t="shared" si="84"/>
        <v>#REF!</v>
      </c>
      <c r="I53" s="67" t="e">
        <f t="shared" si="84"/>
        <v>#REF!</v>
      </c>
      <c r="J53" s="35"/>
      <c r="K53" s="67" t="e">
        <f t="shared" ref="K53:L53" si="85">K37</f>
        <v>#REF!</v>
      </c>
      <c r="L53" s="67" t="e">
        <f t="shared" si="85"/>
        <v>#REF!</v>
      </c>
      <c r="M53" s="67" t="e">
        <f>M37</f>
        <v>#REF!</v>
      </c>
      <c r="N53" s="37"/>
    </row>
    <row r="54" spans="1:16" s="38" customFormat="1" ht="15" customHeight="1">
      <c r="A54" s="163" t="s">
        <v>4</v>
      </c>
      <c r="B54" s="167">
        <f t="shared" ref="B54:E54" si="86">B38</f>
        <v>0</v>
      </c>
      <c r="C54" s="75">
        <f t="shared" si="86"/>
        <v>0</v>
      </c>
      <c r="D54" s="75">
        <f t="shared" si="86"/>
        <v>0</v>
      </c>
      <c r="E54" s="49">
        <f t="shared" si="86"/>
        <v>0</v>
      </c>
      <c r="F54" s="125" t="e">
        <f>F38</f>
        <v>#REF!</v>
      </c>
      <c r="G54" s="67" t="e">
        <f t="shared" ref="G54:I54" si="87">G38</f>
        <v>#REF!</v>
      </c>
      <c r="H54" s="67" t="e">
        <f t="shared" si="87"/>
        <v>#REF!</v>
      </c>
      <c r="I54" s="67" t="e">
        <f t="shared" si="87"/>
        <v>#REF!</v>
      </c>
      <c r="J54" s="35"/>
      <c r="K54" s="67">
        <f t="shared" ref="K54:L54" si="88">K38</f>
        <v>0</v>
      </c>
      <c r="L54" s="67">
        <f t="shared" si="88"/>
        <v>0</v>
      </c>
      <c r="M54" s="67" t="e">
        <f>M38</f>
        <v>#REF!</v>
      </c>
      <c r="N54" s="37"/>
    </row>
    <row r="55" spans="1:16" s="38" customFormat="1" ht="15" customHeight="1" thickBot="1">
      <c r="A55" s="165" t="s">
        <v>12</v>
      </c>
      <c r="B55" s="141" t="e">
        <f t="shared" ref="B55:E55" si="89">B39</f>
        <v>#REF!</v>
      </c>
      <c r="C55" s="53" t="e">
        <f t="shared" si="89"/>
        <v>#REF!</v>
      </c>
      <c r="D55" s="53" t="e">
        <f t="shared" si="89"/>
        <v>#REF!</v>
      </c>
      <c r="E55" s="53" t="e">
        <f t="shared" si="89"/>
        <v>#REF!</v>
      </c>
      <c r="F55" s="141" t="e">
        <f>F39</f>
        <v>#REF!</v>
      </c>
      <c r="G55" s="53" t="e">
        <f t="shared" ref="G55:I55" si="90">G39</f>
        <v>#REF!</v>
      </c>
      <c r="H55" s="53" t="e">
        <f t="shared" si="90"/>
        <v>#REF!</v>
      </c>
      <c r="I55" s="53" t="e">
        <f t="shared" si="90"/>
        <v>#REF!</v>
      </c>
      <c r="J55" s="35"/>
      <c r="K55" s="53" t="e">
        <f t="shared" ref="K55:L55" si="91">K39</f>
        <v>#REF!</v>
      </c>
      <c r="L55" s="53" t="e">
        <f t="shared" si="91"/>
        <v>#REF!</v>
      </c>
      <c r="M55" s="53" t="e">
        <f>M39</f>
        <v>#REF!</v>
      </c>
      <c r="N55" s="37"/>
      <c r="P55" s="49"/>
    </row>
    <row r="56" spans="1:16" s="38" customFormat="1" ht="15" customHeight="1" thickTop="1" thickBot="1">
      <c r="A56" s="156" t="s">
        <v>16</v>
      </c>
      <c r="B56" s="172" t="e">
        <f>'[13]Consol PL'!IU$141-#REF!</f>
        <v>#REF!</v>
      </c>
      <c r="C56" s="76" t="e">
        <f>'[13]Consol PL'!IV$141-#REF!</f>
        <v>#REF!</v>
      </c>
      <c r="D56" s="76" t="e">
        <f>'[13]Consol PL'!IW$141-#REF!</f>
        <v>#REF!</v>
      </c>
      <c r="E56" s="76" t="e">
        <f>'[13]Consol PL'!IX$141-#REF!</f>
        <v>#REF!</v>
      </c>
      <c r="F56" s="133" t="e">
        <f>'[15]Consol PL'!JL$141-#REF!</f>
        <v>#REF!</v>
      </c>
      <c r="G56" s="54" t="e">
        <f>'[15]Consol PL'!JM$141-#REF!</f>
        <v>#REF!</v>
      </c>
      <c r="H56" s="54" t="e">
        <f>'[15]Consol PL'!JN$141-#REF!</f>
        <v>#REF!</v>
      </c>
      <c r="I56" s="54" t="e">
        <f>'[15]Consol PL'!JO$141-#REF!</f>
        <v>#REF!</v>
      </c>
      <c r="J56" s="35"/>
      <c r="K56" s="54" t="e">
        <f>'[15]Consol PL'!IH$141-#REF!</f>
        <v>#REF!</v>
      </c>
      <c r="L56" s="54" t="e">
        <f>'[15]Consol PL'!IY$141-#REF!</f>
        <v>#REF!</v>
      </c>
      <c r="M56" s="54" t="e">
        <f>'[15]Consol PL'!JP$141-#REF!</f>
        <v>#REF!</v>
      </c>
      <c r="N56" s="37"/>
      <c r="P56" s="49"/>
    </row>
    <row r="57" spans="1:16" s="38" customFormat="1" ht="15" customHeight="1" thickTop="1">
      <c r="A57" s="162" t="s">
        <v>36</v>
      </c>
      <c r="B57" s="139" t="e">
        <f t="shared" ref="B57:I57" si="92">+B56/B9</f>
        <v>#REF!</v>
      </c>
      <c r="C57" s="71" t="e">
        <f t="shared" si="92"/>
        <v>#REF!</v>
      </c>
      <c r="D57" s="71" t="e">
        <f t="shared" si="92"/>
        <v>#REF!</v>
      </c>
      <c r="E57" s="114" t="e">
        <f t="shared" si="92"/>
        <v>#REF!</v>
      </c>
      <c r="F57" s="179" t="e">
        <f t="shared" si="92"/>
        <v>#REF!</v>
      </c>
      <c r="G57" s="71" t="e">
        <f t="shared" si="92"/>
        <v>#REF!</v>
      </c>
      <c r="H57" s="71" t="e">
        <f t="shared" si="92"/>
        <v>#REF!</v>
      </c>
      <c r="I57" s="71" t="e">
        <f t="shared" si="92"/>
        <v>#REF!</v>
      </c>
      <c r="J57" s="56"/>
      <c r="K57" s="71" t="e">
        <f>+K56/K9</f>
        <v>#REF!</v>
      </c>
      <c r="L57" s="71" t="e">
        <f>+L56/L9</f>
        <v>#REF!</v>
      </c>
      <c r="M57" s="71" t="e">
        <f>+M56/M9</f>
        <v>#REF!</v>
      </c>
      <c r="N57" s="37"/>
    </row>
    <row r="58" spans="1:16" ht="7.5" customHeight="1">
      <c r="F58" s="174"/>
      <c r="J58" s="18"/>
    </row>
    <row r="59" spans="1:16" ht="15" customHeight="1">
      <c r="A59" s="101" t="s">
        <v>43</v>
      </c>
      <c r="F59" s="174"/>
      <c r="J59" s="18"/>
    </row>
    <row r="60" spans="1:16" ht="7.5" customHeight="1">
      <c r="F60" s="174"/>
      <c r="J60" s="18"/>
    </row>
    <row r="61" spans="1:16" s="101" customFormat="1" ht="15" customHeight="1">
      <c r="A61" s="101" t="s">
        <v>86</v>
      </c>
      <c r="B61" s="108">
        <v>0</v>
      </c>
      <c r="C61" s="108">
        <v>0</v>
      </c>
      <c r="D61" s="108">
        <v>0</v>
      </c>
      <c r="E61" s="108">
        <v>0</v>
      </c>
      <c r="F61" s="173">
        <v>19</v>
      </c>
      <c r="G61" s="109">
        <v>28</v>
      </c>
      <c r="H61" s="109">
        <v>53</v>
      </c>
      <c r="I61" s="109">
        <v>78</v>
      </c>
      <c r="J61" s="180"/>
      <c r="K61" s="109">
        <v>0</v>
      </c>
      <c r="L61" s="109">
        <v>0</v>
      </c>
      <c r="M61" s="109">
        <v>178</v>
      </c>
      <c r="N61" s="72"/>
    </row>
    <row r="62" spans="1:16" ht="7.5" customHeight="1">
      <c r="F62" s="174"/>
      <c r="J62" s="18"/>
    </row>
    <row r="63" spans="1:16" ht="7.5" customHeight="1">
      <c r="F63" s="174"/>
      <c r="J63" s="18"/>
    </row>
    <row r="64" spans="1:16" ht="7.5" customHeight="1">
      <c r="F64" s="174"/>
      <c r="J64" s="18"/>
    </row>
    <row r="65" spans="1:18" ht="7.5" customHeight="1">
      <c r="F65" s="174"/>
      <c r="J65" s="18"/>
    </row>
    <row r="66" spans="1:18" ht="17.399999999999999" customHeight="1">
      <c r="A66" s="220" t="s">
        <v>87</v>
      </c>
      <c r="F66" s="174"/>
      <c r="J66" s="18"/>
    </row>
    <row r="67" spans="1:18" ht="7.5" customHeight="1">
      <c r="F67" s="174"/>
      <c r="J67" s="18"/>
    </row>
    <row r="68" spans="1:18">
      <c r="A68" s="78" t="s">
        <v>56</v>
      </c>
      <c r="F68" s="174"/>
      <c r="J68" s="18"/>
      <c r="N68" s="79" t="s">
        <v>55</v>
      </c>
    </row>
    <row r="69" spans="1:18">
      <c r="A69" s="80" t="s">
        <v>57</v>
      </c>
      <c r="B69" s="80">
        <f>'[13]ES Segment'!IU$13</f>
        <v>1429.2387581318214</v>
      </c>
      <c r="C69" s="80">
        <f>'[13]ES Segment'!IV$13</f>
        <v>1553.5857436603851</v>
      </c>
      <c r="D69" s="80">
        <f>'[13]ES Segment'!IW$13</f>
        <v>1427.2873643743756</v>
      </c>
      <c r="E69" s="80">
        <f>'[13]ES Segment'!IX$13</f>
        <v>1380.5414184512124</v>
      </c>
      <c r="F69" s="175">
        <v>1424</v>
      </c>
      <c r="G69" s="80">
        <v>1507</v>
      </c>
      <c r="H69" s="80">
        <v>1442</v>
      </c>
      <c r="I69" s="80">
        <v>1419</v>
      </c>
      <c r="J69" s="181"/>
      <c r="K69" s="188">
        <f>'[13]ES Segment'!$IH$13</f>
        <v>5694.7014103449728</v>
      </c>
      <c r="L69" s="81">
        <f>SUM(B69:E69)</f>
        <v>5790.6532846177943</v>
      </c>
      <c r="M69" s="81">
        <f>SUM(F69:I69)</f>
        <v>5792</v>
      </c>
      <c r="N69" s="82">
        <v>5.8</v>
      </c>
      <c r="O69" s="80"/>
      <c r="P69" s="80"/>
      <c r="Q69" s="80"/>
      <c r="R69" s="80"/>
    </row>
    <row r="70" spans="1:18">
      <c r="A70" s="80" t="s">
        <v>58</v>
      </c>
      <c r="B70" s="80">
        <f>'[13]ECG Segment'!IU$13</f>
        <v>1595.6033242973058</v>
      </c>
      <c r="C70" s="80">
        <f>'[13]ECG Segment'!IV$13</f>
        <v>1625.9327296597082</v>
      </c>
      <c r="D70" s="80">
        <f>'[13]ECG Segment'!IW$13</f>
        <v>1582.1753753409075</v>
      </c>
      <c r="E70" s="80">
        <f>'[13]ECG Segment'!IX$13</f>
        <v>1579.8468698039935</v>
      </c>
      <c r="F70" s="175">
        <v>1581</v>
      </c>
      <c r="G70" s="80">
        <v>1723</v>
      </c>
      <c r="H70" s="80">
        <v>1714</v>
      </c>
      <c r="I70" s="80">
        <v>1644</v>
      </c>
      <c r="J70" s="181"/>
      <c r="K70" s="188">
        <f>'[13]ECG Segment'!$IH$13</f>
        <v>6415.3521491448619</v>
      </c>
      <c r="L70" s="81">
        <f t="shared" ref="L70:L72" si="93">SUM(B70:E70)</f>
        <v>6383.5582991019146</v>
      </c>
      <c r="M70" s="81">
        <f t="shared" ref="M70:M71" si="94">SUM(F70:I70)</f>
        <v>6662</v>
      </c>
      <c r="N70" s="82">
        <v>6.7</v>
      </c>
      <c r="O70" s="80"/>
      <c r="P70" s="80"/>
      <c r="Q70" s="80"/>
      <c r="R70" s="80"/>
    </row>
    <row r="71" spans="1:18">
      <c r="A71" s="80" t="s">
        <v>59</v>
      </c>
      <c r="B71" s="80">
        <f>'[13]EDS Segment'!IU$13</f>
        <v>2081.0974437662694</v>
      </c>
      <c r="C71" s="80">
        <f>'[13]EDS Segment'!IV$13</f>
        <v>2065.1030960820135</v>
      </c>
      <c r="D71" s="80">
        <f>'[13]EDS Segment'!IW$13</f>
        <v>2035.1861085704058</v>
      </c>
      <c r="E71" s="80">
        <f>'[13]EDS Segment'!IX$13</f>
        <v>2127.6310242914437</v>
      </c>
      <c r="F71" s="175">
        <v>2024</v>
      </c>
      <c r="G71" s="80">
        <v>2206</v>
      </c>
      <c r="H71" s="80">
        <v>2286</v>
      </c>
      <c r="I71" s="80">
        <v>2302</v>
      </c>
      <c r="J71" s="181"/>
      <c r="K71" s="188">
        <f>'[13]EDS Segment'!$IH$13</f>
        <v>8832.3396142612255</v>
      </c>
      <c r="L71" s="81">
        <f t="shared" si="93"/>
        <v>8309.0176727101334</v>
      </c>
      <c r="M71" s="81">
        <f t="shared" si="94"/>
        <v>8818</v>
      </c>
      <c r="N71" s="82">
        <v>8.6</v>
      </c>
      <c r="O71" s="80"/>
      <c r="P71" s="80"/>
      <c r="Q71" s="80"/>
      <c r="R71" s="80"/>
    </row>
    <row r="72" spans="1:18" s="77" customFormat="1">
      <c r="A72" s="183" t="s">
        <v>49</v>
      </c>
      <c r="B72" s="183">
        <f>+B73-SUM(B69:B71)</f>
        <v>-204.59236980507649</v>
      </c>
      <c r="C72" s="183">
        <f t="shared" ref="C72:E72" si="95">+C73-SUM(C69:C71)</f>
        <v>-193.65744653161528</v>
      </c>
      <c r="D72" s="183">
        <f t="shared" si="95"/>
        <v>-190.3804014649495</v>
      </c>
      <c r="E72" s="183">
        <f t="shared" si="95"/>
        <v>-181.22440413369441</v>
      </c>
      <c r="F72" s="184">
        <f>+F73-SUM(F69:F71)</f>
        <v>-204</v>
      </c>
      <c r="G72" s="183">
        <f t="shared" ref="G72:I72" si="96">+G73-SUM(G69:G71)</f>
        <v>-228</v>
      </c>
      <c r="H72" s="183">
        <f t="shared" si="96"/>
        <v>-230</v>
      </c>
      <c r="I72" s="183">
        <f t="shared" si="96"/>
        <v>-212</v>
      </c>
      <c r="J72" s="185"/>
      <c r="K72" s="189">
        <f>K73-SUM(K69:K71)</f>
        <v>-891.86427690870914</v>
      </c>
      <c r="L72" s="183">
        <f t="shared" si="93"/>
        <v>-769.85462193533567</v>
      </c>
      <c r="M72" s="183">
        <f>SUM(F72:I72)</f>
        <v>-874</v>
      </c>
      <c r="N72" s="186">
        <f>+N73-N71-N70-N69</f>
        <v>-0.79999999999999893</v>
      </c>
      <c r="O72" s="187"/>
      <c r="P72" s="187"/>
      <c r="Q72" s="187"/>
      <c r="R72" s="187"/>
    </row>
    <row r="73" spans="1:18">
      <c r="A73" s="80" t="s">
        <v>50</v>
      </c>
      <c r="B73" s="80">
        <f>'[13]Consol PL'!IU$16</f>
        <v>4901.3471563903195</v>
      </c>
      <c r="C73" s="80">
        <f>'[13]Consol PL'!IV$16</f>
        <v>5050.9641228704913</v>
      </c>
      <c r="D73" s="80">
        <f>'[13]Consol PL'!IW$16</f>
        <v>4854.2684468207399</v>
      </c>
      <c r="E73" s="80">
        <f>'[13]Consol PL'!IX$16</f>
        <v>4906.7949084129559</v>
      </c>
      <c r="F73" s="175">
        <v>4825</v>
      </c>
      <c r="G73" s="80">
        <v>5208</v>
      </c>
      <c r="H73" s="80">
        <v>5212</v>
      </c>
      <c r="I73" s="80">
        <v>5153</v>
      </c>
      <c r="J73" s="181"/>
      <c r="K73" s="188">
        <f>'[13]Consol PL'!$IH$16</f>
        <v>20050.528896842352</v>
      </c>
      <c r="L73" s="182">
        <f>'[13]Consol PL'!$IY$16</f>
        <v>19713.374634494507</v>
      </c>
      <c r="M73" s="182">
        <f>SUM(F73:I73)</f>
        <v>20398</v>
      </c>
      <c r="N73" s="82">
        <v>20.3</v>
      </c>
      <c r="O73" s="80"/>
      <c r="P73" s="80"/>
      <c r="Q73" s="80"/>
      <c r="R73" s="80"/>
    </row>
    <row r="74" spans="1:18">
      <c r="A74" s="80"/>
      <c r="B74" s="80"/>
      <c r="C74" s="80"/>
      <c r="D74" s="80"/>
      <c r="E74" s="80"/>
      <c r="F74" s="175"/>
      <c r="G74" s="80"/>
      <c r="H74" s="80"/>
      <c r="I74" s="80"/>
      <c r="J74" s="181"/>
      <c r="K74" s="17"/>
      <c r="L74" s="17"/>
      <c r="M74" s="80"/>
      <c r="N74" s="82"/>
      <c r="O74" s="80"/>
      <c r="P74" s="80"/>
      <c r="Q74" s="80"/>
      <c r="R74" s="80"/>
    </row>
    <row r="75" spans="1:18">
      <c r="A75" s="80" t="s">
        <v>51</v>
      </c>
      <c r="B75" s="175">
        <f>+B69+B70</f>
        <v>3024.842082429127</v>
      </c>
      <c r="C75" s="80">
        <f t="shared" ref="C75:E75" si="97">+C69+C70</f>
        <v>3179.5184733200931</v>
      </c>
      <c r="D75" s="80">
        <f t="shared" si="97"/>
        <v>3009.4627397152831</v>
      </c>
      <c r="E75" s="80">
        <f t="shared" si="97"/>
        <v>2960.3882882552061</v>
      </c>
      <c r="F75" s="175">
        <f>+F69+F70</f>
        <v>3005</v>
      </c>
      <c r="G75" s="80">
        <f t="shared" ref="G75:J75" si="98">+G69+G70</f>
        <v>3230</v>
      </c>
      <c r="H75" s="80">
        <f t="shared" si="98"/>
        <v>3156</v>
      </c>
      <c r="I75" s="80">
        <f t="shared" si="98"/>
        <v>3063</v>
      </c>
      <c r="J75" s="181">
        <f t="shared" si="98"/>
        <v>0</v>
      </c>
      <c r="K75" s="81">
        <f t="shared" ref="K75:L75" si="99">+K69+K70</f>
        <v>12110.053559489836</v>
      </c>
      <c r="L75" s="81">
        <f t="shared" si="99"/>
        <v>12174.211583719709</v>
      </c>
      <c r="M75" s="81">
        <f t="shared" ref="M75:M77" si="100">SUM(F75:I75)</f>
        <v>12454</v>
      </c>
      <c r="N75" s="82"/>
      <c r="O75" s="80"/>
      <c r="P75" s="80"/>
      <c r="Q75" s="80"/>
      <c r="R75" s="80"/>
    </row>
    <row r="76" spans="1:18">
      <c r="A76" s="83" t="s">
        <v>53</v>
      </c>
      <c r="B76" s="176">
        <f>+B77-B75</f>
        <v>-23.843650560911556</v>
      </c>
      <c r="C76" s="83">
        <f t="shared" ref="C76:E76" si="101">+C77-C75</f>
        <v>-25.062904232318488</v>
      </c>
      <c r="D76" s="83">
        <f t="shared" si="101"/>
        <v>-23.72242119966495</v>
      </c>
      <c r="E76" s="83">
        <f t="shared" si="101"/>
        <v>-23.335586435999176</v>
      </c>
      <c r="F76" s="176">
        <f>+F77-F75</f>
        <v>-21.019165500422332</v>
      </c>
      <c r="G76" s="83">
        <f t="shared" ref="G76:J76" si="102">+G77-G75</f>
        <v>-22.809565727559402</v>
      </c>
      <c r="H76" s="83">
        <f t="shared" si="102"/>
        <v>-22.090572415263978</v>
      </c>
      <c r="I76" s="83">
        <f t="shared" si="102"/>
        <v>-22.130425059931895</v>
      </c>
      <c r="J76" s="181">
        <f t="shared" si="102"/>
        <v>0</v>
      </c>
      <c r="K76" s="84">
        <f t="shared" ref="K76:L76" si="103">+K77-K75</f>
        <v>-48.138066875353616</v>
      </c>
      <c r="L76" s="84">
        <f t="shared" si="103"/>
        <v>-95.964562428893259</v>
      </c>
      <c r="M76" s="84">
        <f t="shared" si="100"/>
        <v>-88.049728703177607</v>
      </c>
      <c r="N76" s="106"/>
      <c r="O76" s="80"/>
      <c r="P76" s="80"/>
      <c r="Q76" s="80"/>
      <c r="R76" s="80"/>
    </row>
    <row r="77" spans="1:18">
      <c r="A77" s="80" t="s">
        <v>54</v>
      </c>
      <c r="B77" s="175">
        <f t="shared" ref="B77:J77" si="104">+B9</f>
        <v>3000.9984318682154</v>
      </c>
      <c r="C77" s="80">
        <f t="shared" si="104"/>
        <v>3154.4555690877746</v>
      </c>
      <c r="D77" s="80">
        <f t="shared" si="104"/>
        <v>2985.7403185156181</v>
      </c>
      <c r="E77" s="80">
        <f t="shared" si="104"/>
        <v>2937.052701819207</v>
      </c>
      <c r="F77" s="175">
        <f t="shared" si="104"/>
        <v>2983.9808344995777</v>
      </c>
      <c r="G77" s="80">
        <f t="shared" si="104"/>
        <v>3207.1904342724406</v>
      </c>
      <c r="H77" s="80">
        <f t="shared" si="104"/>
        <v>3133.909427584736</v>
      </c>
      <c r="I77" s="80">
        <f t="shared" si="104"/>
        <v>3040.8695749400681</v>
      </c>
      <c r="J77" s="181">
        <f t="shared" si="104"/>
        <v>0</v>
      </c>
      <c r="K77" s="81">
        <f t="shared" ref="K77:L77" si="105">+K9</f>
        <v>12061.915492614482</v>
      </c>
      <c r="L77" s="81">
        <f t="shared" si="105"/>
        <v>12078.247021290816</v>
      </c>
      <c r="M77" s="81">
        <f t="shared" si="100"/>
        <v>12365.950271296822</v>
      </c>
      <c r="N77" s="82">
        <v>12.4</v>
      </c>
      <c r="O77" s="80"/>
      <c r="P77" s="80"/>
      <c r="Q77" s="80"/>
      <c r="R77" s="80"/>
    </row>
    <row r="78" spans="1:18">
      <c r="A78" s="80"/>
      <c r="B78" s="80"/>
      <c r="C78" s="80"/>
      <c r="D78" s="80"/>
      <c r="E78" s="80"/>
      <c r="F78" s="175"/>
      <c r="G78" s="80"/>
      <c r="H78" s="80"/>
      <c r="I78" s="80"/>
      <c r="J78" s="181"/>
      <c r="K78" s="17"/>
      <c r="L78" s="17"/>
      <c r="M78" s="81"/>
      <c r="N78" s="85"/>
      <c r="O78" s="80"/>
      <c r="P78" s="80"/>
      <c r="Q78" s="80"/>
      <c r="R78" s="80"/>
    </row>
    <row r="79" spans="1:18">
      <c r="A79" s="86" t="s">
        <v>63</v>
      </c>
      <c r="B79" s="17"/>
      <c r="C79" s="17"/>
      <c r="D79" s="17"/>
      <c r="E79" s="17"/>
      <c r="F79" s="174"/>
      <c r="J79" s="18"/>
      <c r="K79" s="17"/>
      <c r="L79" s="17"/>
      <c r="M79" s="16"/>
      <c r="N79" s="79" t="s">
        <v>55</v>
      </c>
      <c r="O79" s="80"/>
      <c r="P79" s="80"/>
      <c r="Q79" s="80"/>
      <c r="R79" s="80"/>
    </row>
    <row r="80" spans="1:18">
      <c r="A80" s="80" t="s">
        <v>57</v>
      </c>
      <c r="B80" s="80">
        <f>'[13]ES Segment'!IU$372</f>
        <v>201.4462014435972</v>
      </c>
      <c r="C80" s="80">
        <f>'[13]ES Segment'!IV$372</f>
        <v>220.82239189141237</v>
      </c>
      <c r="D80" s="80">
        <f>'[13]ES Segment'!IW$372</f>
        <v>244.63071673930827</v>
      </c>
      <c r="E80" s="80">
        <f>'[13]ES Segment'!IX$372</f>
        <v>243.84007225046219</v>
      </c>
      <c r="F80" s="175">
        <f>'[13]ES Segment'!JL$372</f>
        <v>205.54832695998445</v>
      </c>
      <c r="G80" s="80">
        <f>'[13]ES Segment'!JM$372</f>
        <v>229.04009712641152</v>
      </c>
      <c r="H80" s="80">
        <f>'[13]ES Segment'!JN$372</f>
        <v>218.7913552381408</v>
      </c>
      <c r="I80" s="80">
        <f>'[13]ES Segment'!JO$372</f>
        <v>213.4885895956572</v>
      </c>
      <c r="J80" s="181"/>
      <c r="K80" s="81">
        <f>'[13]ES Segment'!$IH$372</f>
        <v>629.31561752736127</v>
      </c>
      <c r="L80" s="81">
        <f>'[13]ES Segment'!$IY$372</f>
        <v>910.58184391198404</v>
      </c>
      <c r="M80" s="81">
        <f>SUM(F80:I80)</f>
        <v>866.86836892019403</v>
      </c>
      <c r="N80" s="85"/>
      <c r="O80" s="80"/>
      <c r="P80" s="80"/>
      <c r="Q80" s="80"/>
      <c r="R80" s="80"/>
    </row>
    <row r="81" spans="1:18">
      <c r="A81" s="80" t="s">
        <v>58</v>
      </c>
      <c r="B81" s="80">
        <f>'[13]ECG Segment'!IU$372</f>
        <v>326.07138029576288</v>
      </c>
      <c r="C81" s="80">
        <f>'[13]ECG Segment'!IV$372</f>
        <v>373.22847749184547</v>
      </c>
      <c r="D81" s="80">
        <f>'[13]ECG Segment'!IW$372</f>
        <v>347.47005315964867</v>
      </c>
      <c r="E81" s="80">
        <f>'[13]ECG Segment'!IX$372</f>
        <v>328.45880507311625</v>
      </c>
      <c r="F81" s="175">
        <f>'[13]ECG Segment'!JL$372</f>
        <v>352.12168830742388</v>
      </c>
      <c r="G81" s="80">
        <f>'[13]ECG Segment'!JM$372</f>
        <v>369.03208636958379</v>
      </c>
      <c r="H81" s="80">
        <f>'[13]ECG Segment'!JN$372</f>
        <v>378.72660225871255</v>
      </c>
      <c r="I81" s="80">
        <f>'[13]ECG Segment'!JO$372</f>
        <v>350.41714077741648</v>
      </c>
      <c r="J81" s="181"/>
      <c r="K81" s="81">
        <f>'[13]ECG Segment'!$IH$372</f>
        <v>1283.5521222750644</v>
      </c>
      <c r="L81" s="81">
        <f>'[13]ECG Segment'!$IY$372</f>
        <v>1375.201993695282</v>
      </c>
      <c r="M81" s="81">
        <f t="shared" ref="M81:M82" si="106">SUM(F81:I81)</f>
        <v>1450.2975177131368</v>
      </c>
      <c r="N81" s="85"/>
      <c r="O81" s="80"/>
      <c r="P81" s="80"/>
      <c r="Q81" s="80"/>
      <c r="R81" s="80"/>
    </row>
    <row r="82" spans="1:18">
      <c r="A82" s="83" t="s">
        <v>59</v>
      </c>
      <c r="B82" s="83">
        <f>'[13]EDS Segment'!IU$372</f>
        <v>192.61407785267295</v>
      </c>
      <c r="C82" s="83">
        <f>'[13]EDS Segment'!IV$372</f>
        <v>194.38533272192086</v>
      </c>
      <c r="D82" s="83">
        <f>'[13]EDS Segment'!IW$372</f>
        <v>183.2565106468378</v>
      </c>
      <c r="E82" s="191">
        <f>'[13]EDS Segment'!IX$372</f>
        <v>238.3197458538732</v>
      </c>
      <c r="F82" s="176">
        <f>'[13]EDS Segment'!JL$372</f>
        <v>199.96356830341006</v>
      </c>
      <c r="G82" s="83">
        <f>'[13]EDS Segment'!JM$372</f>
        <v>222.56419949649896</v>
      </c>
      <c r="H82" s="83">
        <f>'[13]EDS Segment'!JN$372</f>
        <v>253.26839390039663</v>
      </c>
      <c r="I82" s="83">
        <f>'[13]EDS Segment'!JO$372</f>
        <v>234.70621530594227</v>
      </c>
      <c r="J82" s="181"/>
      <c r="K82" s="84">
        <f>'[13]EDS Segment'!$IH$372</f>
        <v>876.20676828549369</v>
      </c>
      <c r="L82" s="84">
        <f>'[13]EDS Segment'!$IY$372</f>
        <v>808.75992781319019</v>
      </c>
      <c r="M82" s="84">
        <f t="shared" si="106"/>
        <v>910.50237700624791</v>
      </c>
      <c r="N82" s="87">
        <v>865</v>
      </c>
      <c r="O82" s="80"/>
      <c r="P82" s="80"/>
      <c r="Q82" s="80"/>
      <c r="R82" s="80"/>
    </row>
    <row r="83" spans="1:18">
      <c r="A83" s="80" t="s">
        <v>50</v>
      </c>
      <c r="B83" s="190">
        <f>SUM(B80:B82)</f>
        <v>720.13165959203309</v>
      </c>
      <c r="C83" s="190">
        <f t="shared" ref="C83:E83" si="107">SUM(C80:C82)</f>
        <v>788.43620210517861</v>
      </c>
      <c r="D83" s="190">
        <f t="shared" si="107"/>
        <v>775.35728054579477</v>
      </c>
      <c r="E83" s="190">
        <f t="shared" si="107"/>
        <v>810.61862317745158</v>
      </c>
      <c r="F83" s="175">
        <f>SUM(F80:F82)</f>
        <v>757.63358357081836</v>
      </c>
      <c r="G83" s="80">
        <f>SUM(G80:G82)</f>
        <v>820.6363829924943</v>
      </c>
      <c r="H83" s="80">
        <f t="shared" ref="H83:I83" si="108">SUM(H80:H82)</f>
        <v>850.78635139724997</v>
      </c>
      <c r="I83" s="80">
        <f t="shared" si="108"/>
        <v>798.61194567901589</v>
      </c>
      <c r="J83" s="181"/>
      <c r="K83" s="81">
        <f>'[13]Consol PL'!$IH$141</f>
        <v>2788.1273344794186</v>
      </c>
      <c r="L83" s="81">
        <f>'[13]Consol PL'!$IY$141</f>
        <v>3096.6068836884656</v>
      </c>
      <c r="M83" s="81">
        <f>SUM(F83:I83)</f>
        <v>3227.6682636395781</v>
      </c>
      <c r="N83" s="85">
        <v>3220</v>
      </c>
      <c r="O83" s="80"/>
      <c r="P83" s="80"/>
      <c r="Q83" s="80"/>
      <c r="R83" s="80"/>
    </row>
    <row r="84" spans="1:18">
      <c r="A84" s="80"/>
      <c r="B84" s="17"/>
      <c r="C84" s="17"/>
      <c r="D84" s="17"/>
      <c r="E84" s="17"/>
      <c r="F84" s="175"/>
      <c r="G84" s="80"/>
      <c r="H84" s="80"/>
      <c r="I84" s="80"/>
      <c r="J84" s="181"/>
      <c r="K84" s="17"/>
      <c r="L84" s="17"/>
      <c r="M84" s="81"/>
      <c r="N84" s="85"/>
      <c r="O84" s="80"/>
      <c r="P84" s="80"/>
      <c r="Q84" s="80"/>
      <c r="R84" s="80"/>
    </row>
    <row r="85" spans="1:18">
      <c r="A85" s="80" t="s">
        <v>51</v>
      </c>
      <c r="B85" s="175">
        <f>+B80+B81</f>
        <v>527.51758173936014</v>
      </c>
      <c r="C85" s="80">
        <f t="shared" ref="C85:E85" si="109">+C80+C81</f>
        <v>594.0508693832578</v>
      </c>
      <c r="D85" s="80">
        <f t="shared" si="109"/>
        <v>592.10076989895697</v>
      </c>
      <c r="E85" s="80">
        <f t="shared" si="109"/>
        <v>572.29887732357838</v>
      </c>
      <c r="F85" s="175">
        <f>+F80+F81</f>
        <v>557.6700152674083</v>
      </c>
      <c r="G85" s="80">
        <f t="shared" ref="G85:J85" si="110">+G80+G81</f>
        <v>598.07218349599532</v>
      </c>
      <c r="H85" s="80">
        <f t="shared" si="110"/>
        <v>597.51795749685334</v>
      </c>
      <c r="I85" s="80">
        <f t="shared" si="110"/>
        <v>563.90573037307365</v>
      </c>
      <c r="J85" s="181">
        <f t="shared" si="110"/>
        <v>0</v>
      </c>
      <c r="K85" s="81">
        <f>K81+K80</f>
        <v>1912.8677398024256</v>
      </c>
      <c r="L85" s="190">
        <f>SUM(B85:E85)</f>
        <v>2285.9680983451535</v>
      </c>
      <c r="M85" s="81">
        <f>SUM(F85:I85)</f>
        <v>2317.1658866333305</v>
      </c>
      <c r="N85" s="85"/>
      <c r="O85" s="80"/>
      <c r="P85" s="80"/>
      <c r="Q85" s="80"/>
      <c r="R85" s="80"/>
    </row>
    <row r="86" spans="1:18">
      <c r="A86" s="83" t="s">
        <v>52</v>
      </c>
      <c r="B86" s="176" t="e">
        <f t="shared" ref="B86:I86" si="111">+B56</f>
        <v>#REF!</v>
      </c>
      <c r="C86" s="83" t="e">
        <f t="shared" si="111"/>
        <v>#REF!</v>
      </c>
      <c r="D86" s="83" t="e">
        <f t="shared" si="111"/>
        <v>#REF!</v>
      </c>
      <c r="E86" s="83" t="e">
        <f t="shared" si="111"/>
        <v>#REF!</v>
      </c>
      <c r="F86" s="176" t="e">
        <f t="shared" si="111"/>
        <v>#REF!</v>
      </c>
      <c r="G86" s="83" t="e">
        <f t="shared" si="111"/>
        <v>#REF!</v>
      </c>
      <c r="H86" s="83" t="e">
        <f t="shared" si="111"/>
        <v>#REF!</v>
      </c>
      <c r="I86" s="83" t="e">
        <f t="shared" si="111"/>
        <v>#REF!</v>
      </c>
      <c r="J86" s="181">
        <f>+J21</f>
        <v>0</v>
      </c>
      <c r="K86" s="84" t="e">
        <f>+K56</f>
        <v>#REF!</v>
      </c>
      <c r="L86" s="192" t="e">
        <f>SUM(B86:E86)</f>
        <v>#REF!</v>
      </c>
      <c r="M86" s="84" t="e">
        <f t="shared" ref="M86" si="112">SUM(F86:I86)</f>
        <v>#REF!</v>
      </c>
      <c r="N86" s="87">
        <v>2320</v>
      </c>
      <c r="O86" s="80"/>
      <c r="P86" s="80"/>
      <c r="Q86" s="80"/>
      <c r="R86" s="80"/>
    </row>
    <row r="87" spans="1:18">
      <c r="A87" s="80" t="s">
        <v>60</v>
      </c>
      <c r="B87" s="177" t="e">
        <f>+B86-B85</f>
        <v>#REF!</v>
      </c>
      <c r="C87" s="89" t="e">
        <f t="shared" ref="C87:E87" si="113">+C86-C85</f>
        <v>#REF!</v>
      </c>
      <c r="D87" s="89" t="e">
        <f t="shared" si="113"/>
        <v>#REF!</v>
      </c>
      <c r="E87" s="89" t="e">
        <f t="shared" si="113"/>
        <v>#REF!</v>
      </c>
      <c r="F87" s="177" t="e">
        <f>+F86-F85</f>
        <v>#REF!</v>
      </c>
      <c r="G87" s="89" t="e">
        <f t="shared" ref="G87:I87" si="114">+G86-G85</f>
        <v>#REF!</v>
      </c>
      <c r="H87" s="89" t="e">
        <f t="shared" si="114"/>
        <v>#REF!</v>
      </c>
      <c r="I87" s="89" t="e">
        <f t="shared" si="114"/>
        <v>#REF!</v>
      </c>
      <c r="J87" s="221">
        <f t="shared" ref="J87" si="115">+J86-J85</f>
        <v>0</v>
      </c>
      <c r="K87" s="90" t="e">
        <f t="shared" ref="K87:M87" si="116">+K86-K85</f>
        <v>#REF!</v>
      </c>
      <c r="L87" s="90" t="e">
        <f t="shared" si="116"/>
        <v>#REF!</v>
      </c>
      <c r="M87" s="90" t="e">
        <f t="shared" si="116"/>
        <v>#REF!</v>
      </c>
      <c r="N87" s="85"/>
      <c r="O87" s="80"/>
      <c r="P87" s="80"/>
      <c r="Q87" s="80"/>
      <c r="R87" s="80"/>
    </row>
    <row r="88" spans="1:18">
      <c r="A88" s="80"/>
      <c r="B88" s="17"/>
      <c r="C88" s="17"/>
      <c r="D88" s="17"/>
      <c r="E88" s="17"/>
      <c r="F88" s="175"/>
      <c r="G88" s="80"/>
      <c r="H88" s="80"/>
      <c r="I88" s="80"/>
      <c r="J88" s="181"/>
      <c r="K88" s="17"/>
      <c r="L88" s="17"/>
      <c r="M88" s="81"/>
      <c r="N88" s="88" t="s">
        <v>76</v>
      </c>
      <c r="O88" s="80"/>
      <c r="P88" s="80"/>
      <c r="Q88" s="80"/>
      <c r="R88" s="80"/>
    </row>
    <row r="89" spans="1:18">
      <c r="A89" s="80" t="s">
        <v>61</v>
      </c>
      <c r="B89" s="175">
        <f>+B82</f>
        <v>192.61407785267295</v>
      </c>
      <c r="C89" s="80">
        <f t="shared" ref="C89:E89" si="117">+C82</f>
        <v>194.38533272192086</v>
      </c>
      <c r="D89" s="80">
        <f t="shared" si="117"/>
        <v>183.2565106468378</v>
      </c>
      <c r="E89" s="80">
        <f t="shared" si="117"/>
        <v>238.3197458538732</v>
      </c>
      <c r="F89" s="175">
        <f>+F82</f>
        <v>199.96356830341006</v>
      </c>
      <c r="G89" s="80">
        <f t="shared" ref="G89:I89" si="118">+G82</f>
        <v>222.56419949649896</v>
      </c>
      <c r="H89" s="80">
        <f t="shared" si="118"/>
        <v>253.26839390039663</v>
      </c>
      <c r="I89" s="80">
        <f t="shared" si="118"/>
        <v>234.70621530594227</v>
      </c>
      <c r="J89" s="181"/>
      <c r="K89" s="81">
        <f t="shared" ref="K89:L89" si="119">+K82</f>
        <v>876.20676828549369</v>
      </c>
      <c r="L89" s="81">
        <f t="shared" si="119"/>
        <v>808.75992781319019</v>
      </c>
      <c r="M89" s="81">
        <f>SUM(F89:I89)</f>
        <v>910.50237700624791</v>
      </c>
      <c r="N89" s="85"/>
      <c r="O89" s="80"/>
      <c r="P89" s="80"/>
      <c r="Q89" s="80"/>
      <c r="R89" s="80"/>
    </row>
    <row r="90" spans="1:18">
      <c r="A90" s="83" t="s">
        <v>62</v>
      </c>
      <c r="B90" s="176" t="e">
        <f>+#REF!</f>
        <v>#REF!</v>
      </c>
      <c r="C90" s="83" t="e">
        <f>+#REF!</f>
        <v>#REF!</v>
      </c>
      <c r="D90" s="83" t="e">
        <f>+#REF!</f>
        <v>#REF!</v>
      </c>
      <c r="E90" s="83" t="e">
        <f>+#REF!</f>
        <v>#REF!</v>
      </c>
      <c r="F90" s="176" t="e">
        <f>+#REF!</f>
        <v>#REF!</v>
      </c>
      <c r="G90" s="83" t="e">
        <f>+#REF!</f>
        <v>#REF!</v>
      </c>
      <c r="H90" s="83" t="e">
        <f>+#REF!</f>
        <v>#REF!</v>
      </c>
      <c r="I90" s="83" t="e">
        <f>+#REF!</f>
        <v>#REF!</v>
      </c>
      <c r="J90" s="181" t="e">
        <f>+#REF!</f>
        <v>#REF!</v>
      </c>
      <c r="K90" s="84" t="e">
        <f>+#REF!</f>
        <v>#REF!</v>
      </c>
      <c r="L90" s="84" t="e">
        <f>+#REF!</f>
        <v>#REF!</v>
      </c>
      <c r="M90" s="84" t="e">
        <f t="shared" ref="M90" si="120">SUM(F90:I90)</f>
        <v>#REF!</v>
      </c>
      <c r="N90" s="87">
        <v>865</v>
      </c>
      <c r="O90" s="80"/>
      <c r="P90" s="80"/>
      <c r="Q90" s="80"/>
      <c r="R90" s="80"/>
    </row>
    <row r="91" spans="1:18">
      <c r="A91" s="80" t="s">
        <v>60</v>
      </c>
      <c r="B91" s="177" t="e">
        <f>+B90-B89</f>
        <v>#REF!</v>
      </c>
      <c r="C91" s="89" t="e">
        <f t="shared" ref="C91:E91" si="121">+C90-C89</f>
        <v>#REF!</v>
      </c>
      <c r="D91" s="89" t="e">
        <f t="shared" si="121"/>
        <v>#REF!</v>
      </c>
      <c r="E91" s="89" t="e">
        <f t="shared" si="121"/>
        <v>#REF!</v>
      </c>
      <c r="F91" s="177" t="e">
        <f>+F90-F89</f>
        <v>#REF!</v>
      </c>
      <c r="G91" s="89" t="e">
        <f t="shared" ref="G91" si="122">+G90-G89</f>
        <v>#REF!</v>
      </c>
      <c r="H91" s="89" t="e">
        <f t="shared" ref="H91" si="123">+H90-H89</f>
        <v>#REF!</v>
      </c>
      <c r="I91" s="89" t="e">
        <f t="shared" ref="I91" si="124">+I90-I89</f>
        <v>#REF!</v>
      </c>
      <c r="J91" s="221" t="e">
        <f t="shared" ref="J91:L91" si="125">+J90-J89</f>
        <v>#REF!</v>
      </c>
      <c r="K91" s="90" t="e">
        <f t="shared" si="125"/>
        <v>#REF!</v>
      </c>
      <c r="L91" s="90" t="e">
        <f t="shared" si="125"/>
        <v>#REF!</v>
      </c>
      <c r="M91" s="90" t="e">
        <f t="shared" ref="M91" si="126">+M90-M89</f>
        <v>#REF!</v>
      </c>
      <c r="N91" s="85"/>
      <c r="O91" s="80"/>
      <c r="P91" s="80"/>
      <c r="Q91" s="80"/>
      <c r="R91" s="80"/>
    </row>
    <row r="92" spans="1:18">
      <c r="A92" s="80"/>
      <c r="B92" s="17"/>
      <c r="C92" s="17"/>
      <c r="D92" s="17"/>
      <c r="E92" s="17"/>
      <c r="F92" s="175"/>
      <c r="G92" s="80"/>
      <c r="H92" s="80"/>
      <c r="I92" s="80"/>
      <c r="J92" s="181"/>
      <c r="K92" s="17"/>
      <c r="L92" s="17"/>
      <c r="M92" s="81"/>
      <c r="N92" s="85"/>
      <c r="O92" s="80"/>
      <c r="P92" s="80"/>
      <c r="Q92" s="80"/>
      <c r="R92" s="80"/>
    </row>
    <row r="93" spans="1:18">
      <c r="A93" s="86" t="s">
        <v>64</v>
      </c>
      <c r="B93" s="17"/>
      <c r="C93" s="17"/>
      <c r="D93" s="17"/>
      <c r="E93" s="17"/>
      <c r="F93" s="174"/>
      <c r="J93" s="18"/>
      <c r="K93" s="17"/>
      <c r="L93" s="17"/>
      <c r="M93" s="16"/>
      <c r="N93" s="85"/>
      <c r="O93" s="80"/>
      <c r="P93" s="80"/>
      <c r="Q93" s="80"/>
      <c r="R93" s="80"/>
    </row>
    <row r="94" spans="1:18">
      <c r="A94" s="80" t="s">
        <v>57</v>
      </c>
      <c r="B94" s="80">
        <f>'[13]ES Segment'!IU$365</f>
        <v>155.24836294620215</v>
      </c>
      <c r="C94" s="80">
        <f>'[13]ES Segment'!IV$365</f>
        <v>169.89733969646065</v>
      </c>
      <c r="D94" s="80">
        <f>'[13]ES Segment'!IW$365</f>
        <v>195.64964873865057</v>
      </c>
      <c r="E94" s="80">
        <f>'[13]ES Segment'!IX$365</f>
        <v>192.75339836177542</v>
      </c>
      <c r="F94" s="175">
        <f>'[13]ES Segment'!JL$365</f>
        <v>155.29358228530486</v>
      </c>
      <c r="G94" s="80">
        <f>'[13]ES Segment'!JM$365</f>
        <v>178.25697000226151</v>
      </c>
      <c r="H94" s="80">
        <f>'[13]ES Segment'!JN$365</f>
        <v>163.84603157944494</v>
      </c>
      <c r="I94" s="80">
        <f>'[13]ES Segment'!JO$365</f>
        <v>161.07334365584481</v>
      </c>
      <c r="J94" s="181"/>
      <c r="K94" s="81">
        <f>'[13]ES Segment'!$IH$365</f>
        <v>451.32081362186756</v>
      </c>
      <c r="L94" s="81">
        <f>'[13]ES Segment'!$IY$365</f>
        <v>713.32565788841168</v>
      </c>
      <c r="M94" s="81">
        <f>SUM(F94:I94)</f>
        <v>658.4699275228561</v>
      </c>
      <c r="N94" s="85"/>
      <c r="O94" s="80"/>
      <c r="P94" s="80"/>
      <c r="Q94" s="80"/>
      <c r="R94" s="80"/>
    </row>
    <row r="95" spans="1:18">
      <c r="A95" s="80" t="s">
        <v>58</v>
      </c>
      <c r="B95" s="80">
        <f>'[13]ECG Segment'!IU$365</f>
        <v>253.15138085401958</v>
      </c>
      <c r="C95" s="80">
        <f>'[13]ECG Segment'!IV$365</f>
        <v>297.59180338994156</v>
      </c>
      <c r="D95" s="80">
        <f>'[13]ECG Segment'!IW$365</f>
        <v>272.09402716435767</v>
      </c>
      <c r="E95" s="80">
        <f>'[13]ECG Segment'!IX$365</f>
        <v>250.26270183256705</v>
      </c>
      <c r="F95" s="175">
        <f>'[13]ECG Segment'!JL$365</f>
        <v>274.04361154077685</v>
      </c>
      <c r="G95" s="80">
        <f>'[13]ECG Segment'!JM$365</f>
        <v>287.48520115790757</v>
      </c>
      <c r="H95" s="80">
        <f>'[13]ECG Segment'!JN$365</f>
        <v>297.99489993379927</v>
      </c>
      <c r="I95" s="80">
        <f>'[13]ECG Segment'!JO$365</f>
        <v>269.84990864070943</v>
      </c>
      <c r="J95" s="181"/>
      <c r="K95" s="81">
        <f>'[13]ECG Segment'!$IH$365</f>
        <v>1008.5942700381792</v>
      </c>
      <c r="L95" s="81">
        <f>'[13]ECG Segment'!$IY$365</f>
        <v>1073.068009237172</v>
      </c>
      <c r="M95" s="81">
        <f t="shared" ref="M95:M96" si="127">SUM(F95:I95)</f>
        <v>1129.3736212731931</v>
      </c>
      <c r="N95" s="85"/>
      <c r="O95" s="80"/>
      <c r="P95" s="80"/>
      <c r="Q95" s="80"/>
      <c r="R95" s="80"/>
    </row>
    <row r="96" spans="1:18">
      <c r="A96" s="83" t="s">
        <v>59</v>
      </c>
      <c r="B96" s="83">
        <f>'[13]EDS Segment'!IU$365</f>
        <v>135.64654295434875</v>
      </c>
      <c r="C96" s="83">
        <f>'[13]EDS Segment'!IV$365</f>
        <v>138.42181243582442</v>
      </c>
      <c r="D96" s="83">
        <f>'[13]EDS Segment'!IW$365</f>
        <v>125.13565207576893</v>
      </c>
      <c r="E96" s="191">
        <f>'[13]EDS Segment'!IX$365</f>
        <v>179.69885637151708</v>
      </c>
      <c r="F96" s="176">
        <f>'[13]EDS Segment'!JL$365</f>
        <v>142.9441303189943</v>
      </c>
      <c r="G96" s="83">
        <f>'[13]EDS Segment'!JM$365</f>
        <v>162.57366007182762</v>
      </c>
      <c r="H96" s="83">
        <f>'[13]EDS Segment'!JN$365</f>
        <v>192.47589186691786</v>
      </c>
      <c r="I96" s="83">
        <f>'[13]EDS Segment'!JO$365</f>
        <v>175.96259614295522</v>
      </c>
      <c r="J96" s="181"/>
      <c r="K96" s="84">
        <f>'[13]EDS Segment'!$IH$365</f>
        <v>666.7571491444919</v>
      </c>
      <c r="L96" s="84">
        <f>'[13]EDS Segment'!$IY$365</f>
        <v>579.15785969584852</v>
      </c>
      <c r="M96" s="84">
        <f t="shared" si="127"/>
        <v>673.95627840069506</v>
      </c>
      <c r="N96" s="85"/>
      <c r="O96" s="80"/>
      <c r="P96" s="80"/>
      <c r="Q96" s="80"/>
      <c r="R96" s="80"/>
    </row>
    <row r="97" spans="1:18">
      <c r="A97" s="80" t="s">
        <v>50</v>
      </c>
      <c r="B97" s="190">
        <f>SUM(B94:B96)</f>
        <v>544.04628675457047</v>
      </c>
      <c r="C97" s="190">
        <f t="shared" ref="C97" si="128">SUM(C94:C96)</f>
        <v>605.91095552222669</v>
      </c>
      <c r="D97" s="190">
        <f t="shared" ref="D97" si="129">SUM(D94:D96)</f>
        <v>592.87932797877716</v>
      </c>
      <c r="E97" s="190">
        <f t="shared" ref="E97" si="130">SUM(E94:E96)</f>
        <v>622.71495656585955</v>
      </c>
      <c r="F97" s="175">
        <f>SUM(F94:F96)</f>
        <v>572.28132414507604</v>
      </c>
      <c r="G97" s="80">
        <f>SUM(G94:G96)</f>
        <v>628.31583123199664</v>
      </c>
      <c r="H97" s="80">
        <f t="shared" ref="H97:I97" si="131">SUM(H94:H96)</f>
        <v>654.31682338016208</v>
      </c>
      <c r="I97" s="80">
        <f t="shared" si="131"/>
        <v>606.88584843950946</v>
      </c>
      <c r="J97" s="181"/>
      <c r="K97" s="81">
        <f>'[13]Consol PL'!$IH$205</f>
        <v>2126.5383925293713</v>
      </c>
      <c r="L97" s="81">
        <f>'[13]Consol PL'!$IY$205</f>
        <v>2366.2246450894418</v>
      </c>
      <c r="M97" s="81">
        <f>SUM(F97:I97)</f>
        <v>2461.7998271967444</v>
      </c>
      <c r="N97" s="85"/>
      <c r="O97" s="80"/>
      <c r="P97" s="80"/>
      <c r="Q97" s="80"/>
      <c r="R97" s="80"/>
    </row>
    <row r="98" spans="1:18">
      <c r="A98" s="80"/>
      <c r="B98" s="17"/>
      <c r="C98" s="17"/>
      <c r="D98" s="17"/>
      <c r="E98" s="17"/>
      <c r="F98" s="175"/>
      <c r="G98" s="80"/>
      <c r="H98" s="80"/>
      <c r="I98" s="80"/>
      <c r="J98" s="181"/>
      <c r="K98" s="17"/>
      <c r="L98" s="17"/>
      <c r="M98" s="81"/>
      <c r="N98" s="85"/>
      <c r="O98" s="80"/>
      <c r="P98" s="80"/>
      <c r="Q98" s="80"/>
      <c r="R98" s="80"/>
    </row>
    <row r="99" spans="1:18">
      <c r="A99" s="80" t="s">
        <v>51</v>
      </c>
      <c r="B99" s="175">
        <f t="shared" ref="B99:E99" si="132">+B94+B95</f>
        <v>408.3997438002217</v>
      </c>
      <c r="C99" s="80">
        <f t="shared" si="132"/>
        <v>467.48914308640224</v>
      </c>
      <c r="D99" s="80">
        <f t="shared" si="132"/>
        <v>467.74367590300824</v>
      </c>
      <c r="E99" s="80">
        <f t="shared" si="132"/>
        <v>443.01610019434247</v>
      </c>
      <c r="F99" s="175">
        <f t="shared" ref="F99:J99" si="133">+F94+F95</f>
        <v>429.33719382608172</v>
      </c>
      <c r="G99" s="80">
        <f t="shared" si="133"/>
        <v>465.74217116016905</v>
      </c>
      <c r="H99" s="80">
        <f t="shared" si="133"/>
        <v>461.84093151324419</v>
      </c>
      <c r="I99" s="80">
        <f t="shared" si="133"/>
        <v>430.92325229655421</v>
      </c>
      <c r="J99" s="181">
        <f t="shared" si="133"/>
        <v>0</v>
      </c>
      <c r="K99" s="81">
        <f t="shared" ref="K99:M100" si="134">SUM(D99:G99)</f>
        <v>1805.8391410836016</v>
      </c>
      <c r="L99" s="81">
        <f>SUM(F99:I99)</f>
        <v>1787.8435487960492</v>
      </c>
      <c r="M99" s="81">
        <f t="shared" si="134"/>
        <v>1787.8435487960492</v>
      </c>
      <c r="N99" s="85"/>
      <c r="O99" s="80"/>
      <c r="P99" s="80"/>
      <c r="Q99" s="80"/>
      <c r="R99" s="80"/>
    </row>
    <row r="100" spans="1:18">
      <c r="A100" s="83" t="s">
        <v>52</v>
      </c>
      <c r="B100" s="176" t="e">
        <f t="shared" ref="B100:I100" si="135">+B41</f>
        <v>#REF!</v>
      </c>
      <c r="C100" s="83" t="e">
        <f t="shared" si="135"/>
        <v>#REF!</v>
      </c>
      <c r="D100" s="83" t="e">
        <f t="shared" si="135"/>
        <v>#REF!</v>
      </c>
      <c r="E100" s="83" t="e">
        <f t="shared" si="135"/>
        <v>#REF!</v>
      </c>
      <c r="F100" s="176" t="e">
        <f t="shared" si="135"/>
        <v>#REF!</v>
      </c>
      <c r="G100" s="83" t="e">
        <f t="shared" si="135"/>
        <v>#REF!</v>
      </c>
      <c r="H100" s="83" t="e">
        <f t="shared" si="135"/>
        <v>#REF!</v>
      </c>
      <c r="I100" s="83" t="e">
        <f t="shared" si="135"/>
        <v>#REF!</v>
      </c>
      <c r="J100" s="181">
        <f>+J35</f>
        <v>0</v>
      </c>
      <c r="K100" s="84" t="e">
        <f t="shared" si="134"/>
        <v>#REF!</v>
      </c>
      <c r="L100" s="84" t="e">
        <f>SUM(F100:I100)</f>
        <v>#REF!</v>
      </c>
      <c r="M100" s="84" t="e">
        <f t="shared" si="134"/>
        <v>#REF!</v>
      </c>
      <c r="N100" s="85"/>
      <c r="O100" s="80"/>
      <c r="P100" s="80"/>
      <c r="Q100" s="80"/>
      <c r="R100" s="80"/>
    </row>
    <row r="101" spans="1:18">
      <c r="A101" s="80" t="s">
        <v>60</v>
      </c>
      <c r="B101" s="177" t="e">
        <f>+B100-B99</f>
        <v>#REF!</v>
      </c>
      <c r="C101" s="89" t="e">
        <f t="shared" ref="C101:E101" si="136">+C100-C99</f>
        <v>#REF!</v>
      </c>
      <c r="D101" s="89" t="e">
        <f t="shared" si="136"/>
        <v>#REF!</v>
      </c>
      <c r="E101" s="89" t="e">
        <f t="shared" si="136"/>
        <v>#REF!</v>
      </c>
      <c r="F101" s="177" t="e">
        <f>+F100-F99</f>
        <v>#REF!</v>
      </c>
      <c r="G101" s="89" t="e">
        <f t="shared" ref="G101" si="137">+G100-G99</f>
        <v>#REF!</v>
      </c>
      <c r="H101" s="89" t="e">
        <f t="shared" ref="H101" si="138">+H100-H99</f>
        <v>#REF!</v>
      </c>
      <c r="I101" s="89" t="e">
        <f t="shared" ref="I101" si="139">+I100-I99</f>
        <v>#REF!</v>
      </c>
      <c r="J101" s="221">
        <f t="shared" ref="J101" si="140">+J100-J99</f>
        <v>0</v>
      </c>
      <c r="K101" s="90" t="e">
        <f t="shared" ref="K101:M101" si="141">+K100-K99</f>
        <v>#REF!</v>
      </c>
      <c r="L101" s="90" t="e">
        <f t="shared" ref="L101" si="142">+L100-L99</f>
        <v>#REF!</v>
      </c>
      <c r="M101" s="90" t="e">
        <f t="shared" si="141"/>
        <v>#REF!</v>
      </c>
      <c r="N101" s="85"/>
      <c r="O101" s="80"/>
      <c r="P101" s="80"/>
      <c r="Q101" s="80"/>
      <c r="R101" s="80"/>
    </row>
    <row r="102" spans="1:18">
      <c r="A102" s="80"/>
      <c r="B102" s="17"/>
      <c r="C102" s="17"/>
      <c r="D102" s="17"/>
      <c r="E102" s="17"/>
      <c r="F102" s="175"/>
      <c r="G102" s="80"/>
      <c r="H102" s="80"/>
      <c r="I102" s="80"/>
      <c r="J102" s="181"/>
      <c r="K102" s="17"/>
      <c r="L102" s="17"/>
      <c r="M102" s="81"/>
      <c r="N102" s="85"/>
      <c r="O102" s="80"/>
      <c r="P102" s="80"/>
      <c r="Q102" s="80"/>
      <c r="R102" s="80"/>
    </row>
    <row r="103" spans="1:18">
      <c r="A103" s="80" t="s">
        <v>61</v>
      </c>
      <c r="B103" s="175">
        <f>+B96</f>
        <v>135.64654295434875</v>
      </c>
      <c r="C103" s="80">
        <f t="shared" ref="C103:E103" si="143">+C96</f>
        <v>138.42181243582442</v>
      </c>
      <c r="D103" s="80">
        <f t="shared" si="143"/>
        <v>125.13565207576893</v>
      </c>
      <c r="E103" s="80">
        <f t="shared" si="143"/>
        <v>179.69885637151708</v>
      </c>
      <c r="F103" s="175">
        <f>+F96</f>
        <v>142.9441303189943</v>
      </c>
      <c r="G103" s="80">
        <f t="shared" ref="G103:I103" si="144">+G96</f>
        <v>162.57366007182762</v>
      </c>
      <c r="H103" s="80">
        <f t="shared" si="144"/>
        <v>192.47589186691786</v>
      </c>
      <c r="I103" s="80">
        <f t="shared" si="144"/>
        <v>175.96259614295522</v>
      </c>
      <c r="J103" s="181"/>
      <c r="K103" s="81">
        <f t="shared" ref="K103:L103" si="145">+K96</f>
        <v>666.7571491444919</v>
      </c>
      <c r="L103" s="81">
        <f t="shared" si="145"/>
        <v>579.15785969584852</v>
      </c>
      <c r="M103" s="81">
        <f>SUM(F103:I103)</f>
        <v>673.95627840069506</v>
      </c>
      <c r="N103" s="88" t="s">
        <v>76</v>
      </c>
      <c r="O103" s="80"/>
      <c r="P103" s="80"/>
      <c r="Q103" s="80"/>
      <c r="R103" s="80"/>
    </row>
    <row r="104" spans="1:18">
      <c r="A104" s="83" t="s">
        <v>62</v>
      </c>
      <c r="B104" s="176" t="e">
        <f>+#REF!</f>
        <v>#REF!</v>
      </c>
      <c r="C104" s="83" t="e">
        <f>+#REF!</f>
        <v>#REF!</v>
      </c>
      <c r="D104" s="83" t="e">
        <f>+#REF!</f>
        <v>#REF!</v>
      </c>
      <c r="E104" s="83" t="e">
        <f>+#REF!</f>
        <v>#REF!</v>
      </c>
      <c r="F104" s="176" t="e">
        <f>+#REF!</f>
        <v>#REF!</v>
      </c>
      <c r="G104" s="83" t="e">
        <f>+#REF!</f>
        <v>#REF!</v>
      </c>
      <c r="H104" s="83" t="e">
        <f>+#REF!</f>
        <v>#REF!</v>
      </c>
      <c r="I104" s="83" t="e">
        <f>+#REF!</f>
        <v>#REF!</v>
      </c>
      <c r="J104" s="181" t="e">
        <f>+#REF!</f>
        <v>#REF!</v>
      </c>
      <c r="K104" s="84" t="e">
        <f>+#REF!</f>
        <v>#REF!</v>
      </c>
      <c r="L104" s="84" t="e">
        <f>+#REF!</f>
        <v>#REF!</v>
      </c>
      <c r="M104" s="84" t="e">
        <f t="shared" ref="M104" si="146">SUM(F104:I104)</f>
        <v>#REF!</v>
      </c>
      <c r="N104" s="85"/>
      <c r="O104" s="80"/>
      <c r="P104" s="80"/>
      <c r="Q104" s="80"/>
      <c r="R104" s="80"/>
    </row>
    <row r="105" spans="1:18">
      <c r="A105" s="80" t="s">
        <v>60</v>
      </c>
      <c r="B105" s="177" t="e">
        <f>+B104-B103</f>
        <v>#REF!</v>
      </c>
      <c r="C105" s="89" t="e">
        <f t="shared" ref="C105:E105" si="147">+C104-C103</f>
        <v>#REF!</v>
      </c>
      <c r="D105" s="89" t="e">
        <f t="shared" si="147"/>
        <v>#REF!</v>
      </c>
      <c r="E105" s="89" t="e">
        <f t="shared" si="147"/>
        <v>#REF!</v>
      </c>
      <c r="F105" s="177" t="e">
        <f>+F104-F103</f>
        <v>#REF!</v>
      </c>
      <c r="G105" s="89" t="e">
        <f t="shared" ref="G105" si="148">+G104-G103</f>
        <v>#REF!</v>
      </c>
      <c r="H105" s="89" t="e">
        <f t="shared" ref="H105" si="149">+H104-H103</f>
        <v>#REF!</v>
      </c>
      <c r="I105" s="89" t="e">
        <f t="shared" ref="I105:L105" si="150">+I104-I103</f>
        <v>#REF!</v>
      </c>
      <c r="J105" s="181" t="e">
        <f t="shared" ref="J105" si="151">+J104-J103</f>
        <v>#REF!</v>
      </c>
      <c r="K105" s="90" t="e">
        <f t="shared" si="150"/>
        <v>#REF!</v>
      </c>
      <c r="L105" s="90" t="e">
        <f t="shared" si="150"/>
        <v>#REF!</v>
      </c>
      <c r="M105" s="90" t="e">
        <f t="shared" ref="M105" si="152">+M104-M103</f>
        <v>#REF!</v>
      </c>
      <c r="N105" s="85"/>
      <c r="O105" s="80"/>
      <c r="P105" s="80"/>
      <c r="Q105" s="80"/>
      <c r="R105" s="80"/>
    </row>
    <row r="106" spans="1:18">
      <c r="A106" s="80"/>
      <c r="B106" s="17"/>
      <c r="C106" s="17"/>
      <c r="D106" s="17"/>
      <c r="E106" s="17"/>
      <c r="F106" s="175"/>
      <c r="G106" s="80"/>
      <c r="H106" s="80"/>
      <c r="I106" s="80"/>
      <c r="J106" s="181"/>
      <c r="K106" s="17"/>
      <c r="L106" s="17"/>
      <c r="M106" s="81"/>
      <c r="N106" s="85"/>
      <c r="O106" s="80"/>
      <c r="P106" s="80"/>
      <c r="Q106" s="80"/>
      <c r="R106" s="80"/>
    </row>
    <row r="107" spans="1:18">
      <c r="A107" s="86" t="s">
        <v>65</v>
      </c>
      <c r="B107" s="17"/>
      <c r="C107" s="17"/>
      <c r="D107" s="17"/>
      <c r="E107" s="17"/>
      <c r="F107" s="174"/>
      <c r="J107" s="18"/>
      <c r="K107" s="17"/>
      <c r="L107" s="17"/>
      <c r="M107" s="16"/>
      <c r="N107" s="85"/>
      <c r="O107" s="80"/>
      <c r="P107" s="80"/>
      <c r="Q107" s="80"/>
      <c r="R107" s="80"/>
    </row>
    <row r="108" spans="1:18">
      <c r="A108" s="80" t="s">
        <v>52</v>
      </c>
      <c r="B108" s="175" t="e">
        <f t="shared" ref="B108:I108" si="153">+B26</f>
        <v>#REF!</v>
      </c>
      <c r="C108" s="80" t="e">
        <f t="shared" si="153"/>
        <v>#REF!</v>
      </c>
      <c r="D108" s="80" t="e">
        <f t="shared" si="153"/>
        <v>#REF!</v>
      </c>
      <c r="E108" s="80" t="e">
        <f t="shared" si="153"/>
        <v>#REF!</v>
      </c>
      <c r="F108" s="175" t="e">
        <f t="shared" si="153"/>
        <v>#REF!</v>
      </c>
      <c r="G108" s="80" t="e">
        <f t="shared" si="153"/>
        <v>#REF!</v>
      </c>
      <c r="H108" s="80" t="e">
        <f t="shared" si="153"/>
        <v>#REF!</v>
      </c>
      <c r="I108" s="80" t="e">
        <f t="shared" si="153"/>
        <v>#REF!</v>
      </c>
      <c r="J108" s="181" t="e">
        <f>+#REF!+#REF!</f>
        <v>#REF!</v>
      </c>
      <c r="K108" s="81" t="e">
        <f>+K26</f>
        <v>#REF!</v>
      </c>
      <c r="L108" s="81" t="e">
        <f>SUM(B108:E108)</f>
        <v>#REF!</v>
      </c>
      <c r="M108" s="81" t="e">
        <f t="shared" ref="M108:M109" si="154">SUM(F108:I108)</f>
        <v>#REF!</v>
      </c>
      <c r="N108" s="85"/>
      <c r="O108" s="80"/>
      <c r="P108" s="80"/>
      <c r="Q108" s="80"/>
      <c r="R108" s="80"/>
    </row>
    <row r="109" spans="1:18">
      <c r="A109" s="83" t="s">
        <v>62</v>
      </c>
      <c r="B109" s="176" t="e">
        <f>+#REF!</f>
        <v>#REF!</v>
      </c>
      <c r="C109" s="83" t="e">
        <f>+#REF!</f>
        <v>#REF!</v>
      </c>
      <c r="D109" s="83" t="e">
        <f>+#REF!</f>
        <v>#REF!</v>
      </c>
      <c r="E109" s="83" t="e">
        <f>+#REF!</f>
        <v>#REF!</v>
      </c>
      <c r="F109" s="176" t="e">
        <f>+#REF!</f>
        <v>#REF!</v>
      </c>
      <c r="G109" s="83" t="e">
        <f>+#REF!</f>
        <v>#REF!</v>
      </c>
      <c r="H109" s="83" t="e">
        <f>+#REF!</f>
        <v>#REF!</v>
      </c>
      <c r="I109" s="83" t="e">
        <f>+#REF!</f>
        <v>#REF!</v>
      </c>
      <c r="J109" s="181">
        <f>+J49</f>
        <v>0</v>
      </c>
      <c r="K109" s="84" t="e">
        <f>+#REF!</f>
        <v>#REF!</v>
      </c>
      <c r="L109" s="84" t="e">
        <f>SUM(B109:E109)</f>
        <v>#REF!</v>
      </c>
      <c r="M109" s="84" t="e">
        <f t="shared" si="154"/>
        <v>#REF!</v>
      </c>
      <c r="N109" s="85"/>
      <c r="O109" s="80"/>
      <c r="P109" s="80"/>
      <c r="Q109" s="80"/>
      <c r="R109" s="80"/>
    </row>
    <row r="110" spans="1:18">
      <c r="A110" s="80" t="s">
        <v>67</v>
      </c>
      <c r="B110" s="175" t="e">
        <f>+B108+B109</f>
        <v>#REF!</v>
      </c>
      <c r="C110" s="80" t="e">
        <f t="shared" ref="C110:E110" si="155">+C108+C109</f>
        <v>#REF!</v>
      </c>
      <c r="D110" s="80" t="e">
        <f t="shared" si="155"/>
        <v>#REF!</v>
      </c>
      <c r="E110" s="80" t="e">
        <f t="shared" si="155"/>
        <v>#REF!</v>
      </c>
      <c r="F110" s="175" t="e">
        <f>+F108+F109</f>
        <v>#REF!</v>
      </c>
      <c r="G110" s="80" t="e">
        <f t="shared" ref="G110:M110" si="156">+G108+G109</f>
        <v>#REF!</v>
      </c>
      <c r="H110" s="80" t="e">
        <f t="shared" si="156"/>
        <v>#REF!</v>
      </c>
      <c r="I110" s="80" t="e">
        <f t="shared" si="156"/>
        <v>#REF!</v>
      </c>
      <c r="J110" s="181" t="e">
        <f t="shared" si="156"/>
        <v>#REF!</v>
      </c>
      <c r="K110" s="81" t="e">
        <f t="shared" ref="K110:L110" si="157">+K108+K109</f>
        <v>#REF!</v>
      </c>
      <c r="L110" s="81" t="e">
        <f t="shared" si="157"/>
        <v>#REF!</v>
      </c>
      <c r="M110" s="81" t="e">
        <f t="shared" si="156"/>
        <v>#REF!</v>
      </c>
      <c r="N110" s="85"/>
      <c r="O110" s="80"/>
      <c r="P110" s="80"/>
      <c r="Q110" s="80"/>
      <c r="R110" s="80"/>
    </row>
    <row r="111" spans="1:18">
      <c r="A111" s="80"/>
      <c r="B111" s="17"/>
      <c r="C111" s="17"/>
      <c r="D111" s="17"/>
      <c r="E111" s="17"/>
      <c r="F111" s="175"/>
      <c r="G111" s="80"/>
      <c r="H111" s="80"/>
      <c r="I111" s="80"/>
      <c r="J111" s="181"/>
      <c r="K111" s="17"/>
      <c r="L111" s="17"/>
      <c r="M111" s="81"/>
      <c r="N111" s="85"/>
      <c r="O111" s="80"/>
      <c r="P111" s="80"/>
      <c r="Q111" s="80"/>
      <c r="R111" s="80"/>
    </row>
    <row r="112" spans="1:18">
      <c r="A112" s="83" t="s">
        <v>66</v>
      </c>
      <c r="B112" s="176">
        <f>'[13]Consol PL'!IU$230</f>
        <v>217.6967499656584</v>
      </c>
      <c r="C112" s="83">
        <f>'[13]Consol PL'!IV$230</f>
        <v>937.66460948181771</v>
      </c>
      <c r="D112" s="83">
        <f>'[13]Consol PL'!IW$230</f>
        <v>362.84659481294455</v>
      </c>
      <c r="E112" s="83">
        <f>'[13]Consol PL'!IX$230</f>
        <v>268.96905252071059</v>
      </c>
      <c r="F112" s="176">
        <v>-11</v>
      </c>
      <c r="G112" s="83">
        <v>393</v>
      </c>
      <c r="H112" s="83">
        <v>-355.2</v>
      </c>
      <c r="I112" s="83">
        <v>137.6</v>
      </c>
      <c r="J112" s="181"/>
      <c r="K112" s="84">
        <f>'[13]Consol PL'!$IH$230</f>
        <v>2938.4165449793813</v>
      </c>
      <c r="L112" s="84">
        <f>'[13]Consol PL'!$IY$230</f>
        <v>1787.1770067811312</v>
      </c>
      <c r="M112" s="84">
        <f>SUM(F112:I112)</f>
        <v>164.4</v>
      </c>
      <c r="N112" s="85"/>
      <c r="O112" s="80"/>
      <c r="P112" s="80"/>
      <c r="Q112" s="80"/>
      <c r="R112" s="80"/>
    </row>
    <row r="113" spans="1:18">
      <c r="A113" s="94" t="s">
        <v>60</v>
      </c>
      <c r="B113" s="178" t="e">
        <f>+B110-B112</f>
        <v>#REF!</v>
      </c>
      <c r="C113" s="91" t="e">
        <f t="shared" ref="C113:E113" si="158">+C110-C112</f>
        <v>#REF!</v>
      </c>
      <c r="D113" s="91" t="e">
        <f t="shared" si="158"/>
        <v>#REF!</v>
      </c>
      <c r="E113" s="91" t="e">
        <f t="shared" si="158"/>
        <v>#REF!</v>
      </c>
      <c r="F113" s="178" t="e">
        <f>+F110-F112</f>
        <v>#REF!</v>
      </c>
      <c r="G113" s="91" t="e">
        <f t="shared" ref="G113:M113" si="159">+G110-G112</f>
        <v>#REF!</v>
      </c>
      <c r="H113" s="91" t="e">
        <f t="shared" si="159"/>
        <v>#REF!</v>
      </c>
      <c r="I113" s="91" t="e">
        <f t="shared" si="159"/>
        <v>#REF!</v>
      </c>
      <c r="J113" s="181"/>
      <c r="K113" s="92" t="e">
        <f t="shared" si="159"/>
        <v>#REF!</v>
      </c>
      <c r="L113" s="92" t="e">
        <f t="shared" si="159"/>
        <v>#REF!</v>
      </c>
      <c r="M113" s="92" t="e">
        <f t="shared" si="159"/>
        <v>#REF!</v>
      </c>
      <c r="N113" s="193" t="s">
        <v>88</v>
      </c>
      <c r="O113" s="80"/>
      <c r="P113" s="80"/>
      <c r="Q113" s="80"/>
      <c r="R113" s="80"/>
    </row>
    <row r="114" spans="1:18">
      <c r="A114" s="80"/>
      <c r="B114" s="17"/>
      <c r="C114" s="17"/>
      <c r="D114" s="17"/>
      <c r="E114" s="17"/>
      <c r="F114" s="175"/>
      <c r="G114" s="80"/>
      <c r="H114" s="80"/>
      <c r="I114" s="80"/>
      <c r="J114" s="181"/>
      <c r="K114" s="17"/>
      <c r="L114" s="17"/>
      <c r="M114" s="81"/>
      <c r="N114" s="85"/>
      <c r="O114" s="80"/>
      <c r="P114" s="80"/>
      <c r="Q114" s="80"/>
      <c r="R114" s="80"/>
    </row>
    <row r="115" spans="1:18">
      <c r="A115" s="86" t="s">
        <v>68</v>
      </c>
      <c r="B115" s="17"/>
      <c r="C115" s="17"/>
      <c r="D115" s="17"/>
      <c r="E115" s="17"/>
      <c r="F115" s="174"/>
      <c r="J115" s="18"/>
      <c r="K115" s="17"/>
      <c r="L115" s="17"/>
      <c r="M115" s="16"/>
      <c r="N115" s="85"/>
      <c r="O115" s="80"/>
      <c r="P115" s="80"/>
      <c r="Q115" s="80"/>
      <c r="R115" s="80"/>
    </row>
    <row r="116" spans="1:18">
      <c r="A116" s="80" t="s">
        <v>52</v>
      </c>
      <c r="B116" s="175" t="e">
        <f t="shared" ref="B116:K116" si="160">+B23</f>
        <v>#REF!</v>
      </c>
      <c r="C116" s="80" t="e">
        <f t="shared" si="160"/>
        <v>#REF!</v>
      </c>
      <c r="D116" s="80" t="e">
        <f t="shared" si="160"/>
        <v>#REF!</v>
      </c>
      <c r="E116" s="80" t="e">
        <f t="shared" si="160"/>
        <v>#REF!</v>
      </c>
      <c r="F116" s="175" t="e">
        <f t="shared" si="160"/>
        <v>#REF!</v>
      </c>
      <c r="G116" s="80" t="e">
        <f t="shared" si="160"/>
        <v>#REF!</v>
      </c>
      <c r="H116" s="80" t="e">
        <f t="shared" si="160"/>
        <v>#REF!</v>
      </c>
      <c r="I116" s="80" t="e">
        <f t="shared" si="160"/>
        <v>#REF!</v>
      </c>
      <c r="J116" s="181">
        <f t="shared" si="160"/>
        <v>0</v>
      </c>
      <c r="K116" s="81" t="e">
        <f t="shared" si="160"/>
        <v>#REF!</v>
      </c>
      <c r="L116" s="81" t="e">
        <f>SUM(B116:E116)</f>
        <v>#REF!</v>
      </c>
      <c r="M116" s="81" t="e">
        <f t="shared" ref="M116:M117" si="161">SUM(F116:I116)</f>
        <v>#REF!</v>
      </c>
      <c r="N116" s="85"/>
      <c r="O116" s="80"/>
      <c r="P116" s="80"/>
      <c r="Q116" s="80"/>
      <c r="R116" s="80"/>
    </row>
    <row r="117" spans="1:18">
      <c r="A117" s="83" t="s">
        <v>62</v>
      </c>
      <c r="B117" s="176" t="e">
        <f>+#REF!</f>
        <v>#REF!</v>
      </c>
      <c r="C117" s="83" t="e">
        <f>+#REF!</f>
        <v>#REF!</v>
      </c>
      <c r="D117" s="83" t="e">
        <f>+#REF!</f>
        <v>#REF!</v>
      </c>
      <c r="E117" s="83" t="e">
        <f>+#REF!</f>
        <v>#REF!</v>
      </c>
      <c r="F117" s="176" t="e">
        <f>+#REF!</f>
        <v>#REF!</v>
      </c>
      <c r="G117" s="83" t="e">
        <f>+#REF!</f>
        <v>#REF!</v>
      </c>
      <c r="H117" s="83" t="e">
        <f>+#REF!</f>
        <v>#REF!</v>
      </c>
      <c r="I117" s="83" t="e">
        <f>+#REF!</f>
        <v>#REF!</v>
      </c>
      <c r="J117" s="181" t="e">
        <f>+#REF!</f>
        <v>#REF!</v>
      </c>
      <c r="K117" s="84" t="e">
        <f>+#REF!</f>
        <v>#REF!</v>
      </c>
      <c r="L117" s="84" t="e">
        <f>SUM(B117:E117)</f>
        <v>#REF!</v>
      </c>
      <c r="M117" s="84" t="e">
        <f t="shared" si="161"/>
        <v>#REF!</v>
      </c>
      <c r="N117" s="85"/>
      <c r="O117" s="80"/>
      <c r="P117" s="80"/>
      <c r="Q117" s="80"/>
      <c r="R117" s="80"/>
    </row>
    <row r="118" spans="1:18">
      <c r="A118" s="80" t="s">
        <v>67</v>
      </c>
      <c r="B118" s="175" t="e">
        <f>+B116+B117</f>
        <v>#REF!</v>
      </c>
      <c r="C118" s="80" t="e">
        <f t="shared" ref="C118:E118" si="162">+C116+C117</f>
        <v>#REF!</v>
      </c>
      <c r="D118" s="80" t="e">
        <f t="shared" si="162"/>
        <v>#REF!</v>
      </c>
      <c r="E118" s="80" t="e">
        <f t="shared" si="162"/>
        <v>#REF!</v>
      </c>
      <c r="F118" s="175" t="e">
        <f>+F116+F117</f>
        <v>#REF!</v>
      </c>
      <c r="G118" s="80" t="e">
        <f t="shared" ref="G118" si="163">+G116+G117</f>
        <v>#REF!</v>
      </c>
      <c r="H118" s="80" t="e">
        <f t="shared" ref="H118" si="164">+H116+H117</f>
        <v>#REF!</v>
      </c>
      <c r="I118" s="80" t="e">
        <f t="shared" ref="I118" si="165">+I116+I117</f>
        <v>#REF!</v>
      </c>
      <c r="J118" s="181" t="e">
        <f t="shared" ref="J118:K118" si="166">+J116+J117</f>
        <v>#REF!</v>
      </c>
      <c r="K118" s="81" t="e">
        <f t="shared" si="166"/>
        <v>#REF!</v>
      </c>
      <c r="L118" s="81" t="e">
        <f t="shared" ref="L118:M118" si="167">+L116+L117</f>
        <v>#REF!</v>
      </c>
      <c r="M118" s="81" t="e">
        <f t="shared" si="167"/>
        <v>#REF!</v>
      </c>
      <c r="N118" s="85"/>
      <c r="O118" s="80"/>
      <c r="P118" s="80"/>
      <c r="Q118" s="80"/>
      <c r="R118" s="80"/>
    </row>
    <row r="119" spans="1:18">
      <c r="A119" s="80"/>
      <c r="B119" s="17"/>
      <c r="C119" s="17"/>
      <c r="D119" s="17"/>
      <c r="E119" s="17"/>
      <c r="F119" s="175"/>
      <c r="G119" s="80"/>
      <c r="H119" s="80"/>
      <c r="I119" s="80"/>
      <c r="J119" s="181"/>
      <c r="K119" s="17"/>
      <c r="L119" s="17"/>
      <c r="M119" s="81"/>
      <c r="N119" s="85"/>
      <c r="O119" s="80"/>
      <c r="P119" s="80"/>
      <c r="Q119" s="80"/>
      <c r="R119" s="80"/>
    </row>
    <row r="120" spans="1:18">
      <c r="A120" s="83" t="s">
        <v>66</v>
      </c>
      <c r="B120" s="198">
        <f>'[13]Consol PL'!IU$86</f>
        <v>-69.385336231927198</v>
      </c>
      <c r="C120" s="198">
        <f>'[13]Consol PL'!IV$86</f>
        <v>-34.093391344856805</v>
      </c>
      <c r="D120" s="198">
        <f>'[13]Consol PL'!IW$86</f>
        <v>-7.0131732525060073</v>
      </c>
      <c r="E120" s="199">
        <f>'[13]Consol PL'!IX$86</f>
        <v>-7.9819184048149978</v>
      </c>
      <c r="F120" s="176">
        <f>'[13]Consol PL'!JL$86</f>
        <v>-10.283675959272852</v>
      </c>
      <c r="G120" s="83">
        <f>'[13]Consol PL'!JM$86</f>
        <v>-11.4410578983539</v>
      </c>
      <c r="H120" s="83">
        <f>'[13]Consol PL'!JN$86</f>
        <v>-6.2867089482183722</v>
      </c>
      <c r="I120" s="83">
        <f>'[13]Consol PL'!JO$86</f>
        <v>-11.411992131708086</v>
      </c>
      <c r="J120" s="181"/>
      <c r="K120" s="84">
        <f>'[13]Consol PL'!IH$86</f>
        <v>-299.13579852597422</v>
      </c>
      <c r="L120" s="84">
        <f>'[13]Consol PL'!IY$86</f>
        <v>-118.47381923410501</v>
      </c>
      <c r="M120" s="84">
        <f t="shared" ref="M120:M121" si="168">SUM(F120:I120)</f>
        <v>-39.42343493755321</v>
      </c>
    </row>
    <row r="121" spans="1:18">
      <c r="A121" s="94" t="s">
        <v>60</v>
      </c>
      <c r="B121" s="177" t="e">
        <f>+B118-B120</f>
        <v>#REF!</v>
      </c>
      <c r="C121" s="89" t="e">
        <f t="shared" ref="C121:E121" si="169">+C118-C120</f>
        <v>#REF!</v>
      </c>
      <c r="D121" s="89" t="e">
        <f t="shared" si="169"/>
        <v>#REF!</v>
      </c>
      <c r="E121" s="89" t="e">
        <f t="shared" si="169"/>
        <v>#REF!</v>
      </c>
      <c r="F121" s="177" t="e">
        <f>+F118-F120</f>
        <v>#REF!</v>
      </c>
      <c r="G121" s="89" t="e">
        <f t="shared" ref="G121" si="170">+G118-G120</f>
        <v>#REF!</v>
      </c>
      <c r="H121" s="89" t="e">
        <f t="shared" ref="H121" si="171">+H118-H120</f>
        <v>#REF!</v>
      </c>
      <c r="I121" s="89" t="e">
        <f t="shared" ref="I121" si="172">+I118-I120</f>
        <v>#REF!</v>
      </c>
      <c r="J121" s="181"/>
      <c r="K121" s="90" t="e">
        <f t="shared" ref="K121:L121" si="173">+K118-K120</f>
        <v>#REF!</v>
      </c>
      <c r="L121" s="90" t="e">
        <f t="shared" si="173"/>
        <v>#REF!</v>
      </c>
      <c r="M121" s="90" t="e">
        <f t="shared" si="168"/>
        <v>#REF!</v>
      </c>
    </row>
    <row r="122" spans="1:18">
      <c r="B122" s="17"/>
      <c r="C122" s="17"/>
      <c r="D122" s="17"/>
      <c r="E122" s="17"/>
      <c r="F122" s="174"/>
      <c r="J122" s="18"/>
      <c r="K122" s="17"/>
      <c r="L122" s="17"/>
    </row>
    <row r="123" spans="1:18">
      <c r="A123" s="86" t="s">
        <v>69</v>
      </c>
      <c r="B123" s="17"/>
      <c r="C123" s="17"/>
      <c r="D123" s="17"/>
      <c r="E123" s="17"/>
      <c r="F123" s="174"/>
      <c r="J123" s="18"/>
      <c r="K123" s="17"/>
      <c r="L123" s="17"/>
      <c r="M123" s="16"/>
    </row>
    <row r="124" spans="1:18">
      <c r="A124" s="80" t="s">
        <v>52</v>
      </c>
      <c r="B124" s="175" t="e">
        <f t="shared" ref="B124:I124" si="174">+B25</f>
        <v>#REF!</v>
      </c>
      <c r="C124" s="80" t="e">
        <f t="shared" si="174"/>
        <v>#REF!</v>
      </c>
      <c r="D124" s="80" t="e">
        <f t="shared" si="174"/>
        <v>#REF!</v>
      </c>
      <c r="E124" s="80" t="e">
        <f t="shared" si="174"/>
        <v>#REF!</v>
      </c>
      <c r="F124" s="175" t="e">
        <f t="shared" si="174"/>
        <v>#REF!</v>
      </c>
      <c r="G124" s="80" t="e">
        <f t="shared" si="174"/>
        <v>#REF!</v>
      </c>
      <c r="H124" s="80" t="e">
        <f t="shared" si="174"/>
        <v>#REF!</v>
      </c>
      <c r="I124" s="80" t="e">
        <f t="shared" si="174"/>
        <v>#REF!</v>
      </c>
      <c r="J124" s="181">
        <f>+J31</f>
        <v>0</v>
      </c>
      <c r="K124" s="81" t="e">
        <f>+K25</f>
        <v>#REF!</v>
      </c>
      <c r="L124" s="81" t="e">
        <f>+L25</f>
        <v>#REF!</v>
      </c>
      <c r="M124" s="81" t="e">
        <f t="shared" ref="M124:M125" si="175">SUM(F124:I124)</f>
        <v>#REF!</v>
      </c>
    </row>
    <row r="125" spans="1:18">
      <c r="A125" s="83" t="s">
        <v>62</v>
      </c>
      <c r="B125" s="176" t="e">
        <f>+#REF!</f>
        <v>#REF!</v>
      </c>
      <c r="C125" s="83" t="e">
        <f>+#REF!</f>
        <v>#REF!</v>
      </c>
      <c r="D125" s="83" t="e">
        <f>+#REF!</f>
        <v>#REF!</v>
      </c>
      <c r="E125" s="83" t="e">
        <f>+#REF!</f>
        <v>#REF!</v>
      </c>
      <c r="F125" s="176" t="e">
        <f>+#REF!</f>
        <v>#REF!</v>
      </c>
      <c r="G125" s="83" t="e">
        <f>+#REF!</f>
        <v>#REF!</v>
      </c>
      <c r="H125" s="83" t="e">
        <f>+#REF!</f>
        <v>#REF!</v>
      </c>
      <c r="I125" s="83" t="e">
        <f>+#REF!</f>
        <v>#REF!</v>
      </c>
      <c r="J125" s="181" t="e">
        <f>+#REF!</f>
        <v>#REF!</v>
      </c>
      <c r="K125" s="84" t="e">
        <f>+#REF!</f>
        <v>#REF!</v>
      </c>
      <c r="L125" s="84" t="e">
        <f>+#REF!</f>
        <v>#REF!</v>
      </c>
      <c r="M125" s="84" t="e">
        <f t="shared" si="175"/>
        <v>#REF!</v>
      </c>
    </row>
    <row r="126" spans="1:18">
      <c r="A126" s="80" t="s">
        <v>67</v>
      </c>
      <c r="B126" s="175" t="e">
        <f>+B124+B125</f>
        <v>#REF!</v>
      </c>
      <c r="C126" s="80" t="e">
        <f t="shared" ref="C126:E126" si="176">+C124+C125</f>
        <v>#REF!</v>
      </c>
      <c r="D126" s="80" t="e">
        <f t="shared" si="176"/>
        <v>#REF!</v>
      </c>
      <c r="E126" s="80" t="e">
        <f t="shared" si="176"/>
        <v>#REF!</v>
      </c>
      <c r="F126" s="175" t="e">
        <f>+F124+F125</f>
        <v>#REF!</v>
      </c>
      <c r="G126" s="80" t="e">
        <f t="shared" ref="G126" si="177">+G124+G125</f>
        <v>#REF!</v>
      </c>
      <c r="H126" s="80" t="e">
        <f t="shared" ref="H126" si="178">+H124+H125</f>
        <v>#REF!</v>
      </c>
      <c r="I126" s="80" t="e">
        <f t="shared" ref="I126" si="179">+I124+I125</f>
        <v>#REF!</v>
      </c>
      <c r="J126" s="181" t="e">
        <f t="shared" ref="J126:L126" si="180">+J124+J125</f>
        <v>#REF!</v>
      </c>
      <c r="K126" s="81" t="e">
        <f t="shared" si="180"/>
        <v>#REF!</v>
      </c>
      <c r="L126" s="81" t="e">
        <f t="shared" si="180"/>
        <v>#REF!</v>
      </c>
      <c r="M126" s="81" t="e">
        <f t="shared" ref="M126" si="181">+M124+M125</f>
        <v>#REF!</v>
      </c>
    </row>
    <row r="127" spans="1:18">
      <c r="A127" s="80"/>
      <c r="B127" s="17"/>
      <c r="C127" s="17"/>
      <c r="D127" s="17"/>
      <c r="E127" s="17"/>
      <c r="F127" s="175"/>
      <c r="G127" s="80"/>
      <c r="H127" s="80"/>
      <c r="I127" s="80"/>
      <c r="J127" s="181"/>
      <c r="K127" s="17"/>
      <c r="L127" s="17"/>
      <c r="M127" s="81"/>
    </row>
    <row r="128" spans="1:18">
      <c r="A128" s="83" t="s">
        <v>66</v>
      </c>
      <c r="B128" s="198">
        <f>'[13]Consol PL'!IU$85</f>
        <v>-6.3300130119754474</v>
      </c>
      <c r="C128" s="198">
        <f>'[13]Consol PL'!IV$85</f>
        <v>-5.305120032498353</v>
      </c>
      <c r="D128" s="198">
        <f>'[13]Consol PL'!IW$85</f>
        <v>-4.618158484185571</v>
      </c>
      <c r="E128" s="198">
        <f>'[13]Consol PL'!IX$85</f>
        <v>-6.559328455375665</v>
      </c>
      <c r="F128" s="205">
        <f>'[13]Consol PL'!JL$85</f>
        <v>-0.11898547224510536</v>
      </c>
      <c r="G128" s="206">
        <f>'[13]Consol PL'!JM$85</f>
        <v>-3.684021281520514</v>
      </c>
      <c r="H128" s="206">
        <f>'[13]Consol PL'!JN$85</f>
        <v>-3.454741423067353</v>
      </c>
      <c r="I128" s="206">
        <f>'[13]Consol PL'!JO$85</f>
        <v>-8.6547071503091342</v>
      </c>
      <c r="J128" s="207"/>
      <c r="K128" s="219">
        <f>'[13]Consol PL'!$IH$85</f>
        <v>-27.800683598992979</v>
      </c>
      <c r="L128" s="208">
        <f>SUM(B128:E128)</f>
        <v>-22.812619984035038</v>
      </c>
      <c r="M128" s="208">
        <f t="shared" ref="M128:M129" si="182">SUM(F128:I128)</f>
        <v>-15.912455327142107</v>
      </c>
    </row>
    <row r="129" spans="1:14">
      <c r="A129" s="94" t="s">
        <v>60</v>
      </c>
      <c r="B129" s="200" t="e">
        <f t="shared" ref="B129:E129" si="183">+B126-B128</f>
        <v>#REF!</v>
      </c>
      <c r="C129" s="200" t="e">
        <f t="shared" si="183"/>
        <v>#REF!</v>
      </c>
      <c r="D129" s="200" t="e">
        <f t="shared" si="183"/>
        <v>#REF!</v>
      </c>
      <c r="E129" s="200" t="e">
        <f t="shared" si="183"/>
        <v>#REF!</v>
      </c>
      <c r="F129" s="195" t="e">
        <f>+F126-F128</f>
        <v>#REF!</v>
      </c>
      <c r="G129" s="196" t="e">
        <f t="shared" ref="G129" si="184">+G126-G128</f>
        <v>#REF!</v>
      </c>
      <c r="H129" s="196" t="e">
        <f t="shared" ref="H129" si="185">+H126-H128</f>
        <v>#REF!</v>
      </c>
      <c r="I129" s="196" t="e">
        <f t="shared" ref="I129" si="186">+I126-I128</f>
        <v>#REF!</v>
      </c>
      <c r="J129" s="201"/>
      <c r="K129" s="202" t="e">
        <f t="shared" ref="K129:L129" si="187">+K126-K128</f>
        <v>#REF!</v>
      </c>
      <c r="L129" s="202" t="e">
        <f t="shared" si="187"/>
        <v>#REF!</v>
      </c>
      <c r="M129" s="197" t="e">
        <f t="shared" si="182"/>
        <v>#REF!</v>
      </c>
    </row>
    <row r="130" spans="1:14">
      <c r="B130" s="17"/>
      <c r="C130" s="17"/>
      <c r="D130" s="17"/>
      <c r="E130" s="17"/>
      <c r="F130" s="174"/>
      <c r="J130" s="18"/>
      <c r="K130" s="17"/>
      <c r="L130" s="17"/>
    </row>
    <row r="131" spans="1:14">
      <c r="A131" s="86" t="s">
        <v>3</v>
      </c>
      <c r="B131" s="17"/>
      <c r="C131" s="17"/>
      <c r="D131" s="17"/>
      <c r="E131" s="17"/>
      <c r="F131" s="174"/>
      <c r="J131" s="18"/>
      <c r="K131" s="17"/>
      <c r="L131" s="17"/>
      <c r="M131" s="16"/>
    </row>
    <row r="132" spans="1:14">
      <c r="A132" s="80" t="s">
        <v>52</v>
      </c>
      <c r="B132" s="175" t="e">
        <f t="shared" ref="B132:I132" si="188">+B14</f>
        <v>#REF!</v>
      </c>
      <c r="C132" s="80" t="e">
        <f t="shared" si="188"/>
        <v>#REF!</v>
      </c>
      <c r="D132" s="80" t="e">
        <f t="shared" si="188"/>
        <v>#REF!</v>
      </c>
      <c r="E132" s="80" t="e">
        <f t="shared" si="188"/>
        <v>#REF!</v>
      </c>
      <c r="F132" s="175" t="e">
        <f t="shared" si="188"/>
        <v>#REF!</v>
      </c>
      <c r="G132" s="80" t="e">
        <f t="shared" si="188"/>
        <v>#REF!</v>
      </c>
      <c r="H132" s="80" t="e">
        <f t="shared" si="188"/>
        <v>#REF!</v>
      </c>
      <c r="I132" s="80" t="e">
        <f t="shared" si="188"/>
        <v>#REF!</v>
      </c>
      <c r="J132" s="181">
        <f>+J39</f>
        <v>0</v>
      </c>
      <c r="K132" s="81" t="e">
        <f>+K14</f>
        <v>#REF!</v>
      </c>
      <c r="L132" s="81" t="e">
        <f>+L14</f>
        <v>#REF!</v>
      </c>
      <c r="M132" s="81" t="e">
        <f t="shared" ref="M132:M133" si="189">SUM(F132:I132)</f>
        <v>#REF!</v>
      </c>
    </row>
    <row r="133" spans="1:14">
      <c r="A133" s="83" t="s">
        <v>62</v>
      </c>
      <c r="B133" s="176" t="e">
        <f>+#REF!</f>
        <v>#REF!</v>
      </c>
      <c r="C133" s="83" t="e">
        <f>+#REF!</f>
        <v>#REF!</v>
      </c>
      <c r="D133" s="83" t="e">
        <f>+#REF!</f>
        <v>#REF!</v>
      </c>
      <c r="E133" s="83" t="e">
        <f>+#REF!</f>
        <v>#REF!</v>
      </c>
      <c r="F133" s="176" t="e">
        <f>+#REF!</f>
        <v>#REF!</v>
      </c>
      <c r="G133" s="83" t="e">
        <f>+#REF!</f>
        <v>#REF!</v>
      </c>
      <c r="H133" s="83" t="e">
        <f>+#REF!</f>
        <v>#REF!</v>
      </c>
      <c r="I133" s="83" t="e">
        <f>+#REF!</f>
        <v>#REF!</v>
      </c>
      <c r="J133" s="181" t="e">
        <f>+#REF!</f>
        <v>#REF!</v>
      </c>
      <c r="K133" s="84" t="e">
        <f>+#REF!</f>
        <v>#REF!</v>
      </c>
      <c r="L133" s="84" t="e">
        <f>+#REF!</f>
        <v>#REF!</v>
      </c>
      <c r="M133" s="84" t="e">
        <f t="shared" si="189"/>
        <v>#REF!</v>
      </c>
    </row>
    <row r="134" spans="1:14">
      <c r="A134" s="80" t="s">
        <v>67</v>
      </c>
      <c r="B134" s="175" t="e">
        <f>+B132+B133</f>
        <v>#REF!</v>
      </c>
      <c r="C134" s="80" t="e">
        <f t="shared" ref="C134:E134" si="190">+C132+C133</f>
        <v>#REF!</v>
      </c>
      <c r="D134" s="80" t="e">
        <f t="shared" si="190"/>
        <v>#REF!</v>
      </c>
      <c r="E134" s="80" t="e">
        <f t="shared" si="190"/>
        <v>#REF!</v>
      </c>
      <c r="F134" s="175" t="e">
        <f>+F132+F133</f>
        <v>#REF!</v>
      </c>
      <c r="G134" s="80" t="e">
        <f t="shared" ref="G134" si="191">+G132+G133</f>
        <v>#REF!</v>
      </c>
      <c r="H134" s="80" t="e">
        <f t="shared" ref="H134" si="192">+H132+H133</f>
        <v>#REF!</v>
      </c>
      <c r="I134" s="80" t="e">
        <f t="shared" ref="I134" si="193">+I132+I133</f>
        <v>#REF!</v>
      </c>
      <c r="J134" s="181" t="e">
        <f t="shared" ref="J134:L134" si="194">+J132+J133</f>
        <v>#REF!</v>
      </c>
      <c r="K134" s="81" t="e">
        <f t="shared" si="194"/>
        <v>#REF!</v>
      </c>
      <c r="L134" s="81" t="e">
        <f t="shared" si="194"/>
        <v>#REF!</v>
      </c>
      <c r="M134" s="81" t="e">
        <f t="shared" ref="M134" si="195">+M132+M133</f>
        <v>#REF!</v>
      </c>
    </row>
    <row r="135" spans="1:14">
      <c r="A135" s="80"/>
      <c r="B135" s="17"/>
      <c r="C135" s="17"/>
      <c r="D135" s="17"/>
      <c r="E135" s="17"/>
      <c r="F135" s="175"/>
      <c r="G135" s="80"/>
      <c r="H135" s="80"/>
      <c r="I135" s="80"/>
      <c r="J135" s="181"/>
      <c r="K135" s="17"/>
      <c r="L135" s="17"/>
      <c r="M135" s="81"/>
    </row>
    <row r="136" spans="1:14">
      <c r="A136" s="83" t="s">
        <v>66</v>
      </c>
      <c r="B136" s="176">
        <f>'[13]Consol PL'!IU$65</f>
        <v>39.097480751570579</v>
      </c>
      <c r="C136" s="83">
        <f>'[13]Consol PL'!IV$65</f>
        <v>69.552232968609445</v>
      </c>
      <c r="D136" s="83">
        <f>'[13]Consol PL'!IW$65</f>
        <v>15.850228296192228</v>
      </c>
      <c r="E136" s="83">
        <f>'[13]Consol PL'!IX$65</f>
        <v>68.201804873536815</v>
      </c>
      <c r="F136" s="176">
        <f>'[13]Consol PL'!JL$65</f>
        <v>37.042219849947656</v>
      </c>
      <c r="G136" s="83">
        <f>'[13]Consol PL'!JM$65</f>
        <v>52.324896820730039</v>
      </c>
      <c r="H136" s="83">
        <f>'[13]Consol PL'!JN$65</f>
        <v>59.939095803808435</v>
      </c>
      <c r="I136" s="83">
        <f>'[13]Consol PL'!JO$65</f>
        <v>36.136587044063006</v>
      </c>
      <c r="J136" s="181"/>
      <c r="K136" s="203">
        <f>'[13]Consol PL'!$IH$65</f>
        <v>210.94255933493503</v>
      </c>
      <c r="L136" s="84">
        <f>SUM(B136:E136)</f>
        <v>192.70174688990906</v>
      </c>
      <c r="M136" s="84">
        <f t="shared" ref="M136:M137" si="196">SUM(F136:I136)</f>
        <v>185.44279951854912</v>
      </c>
    </row>
    <row r="137" spans="1:14">
      <c r="A137" s="94" t="s">
        <v>60</v>
      </c>
      <c r="B137" s="177" t="e">
        <f t="shared" ref="B137:E137" si="197">+B134-B136</f>
        <v>#REF!</v>
      </c>
      <c r="C137" s="89" t="e">
        <f t="shared" si="197"/>
        <v>#REF!</v>
      </c>
      <c r="D137" s="89" t="e">
        <f t="shared" si="197"/>
        <v>#REF!</v>
      </c>
      <c r="E137" s="89" t="e">
        <f t="shared" si="197"/>
        <v>#REF!</v>
      </c>
      <c r="F137" s="177" t="e">
        <f>+F134-F136</f>
        <v>#REF!</v>
      </c>
      <c r="G137" s="89" t="e">
        <f t="shared" ref="G137" si="198">+G134-G136</f>
        <v>#REF!</v>
      </c>
      <c r="H137" s="89" t="e">
        <f t="shared" ref="H137" si="199">+H134-H136</f>
        <v>#REF!</v>
      </c>
      <c r="I137" s="89" t="e">
        <f t="shared" ref="I137" si="200">+I134-I136</f>
        <v>#REF!</v>
      </c>
      <c r="J137" s="181"/>
      <c r="K137" s="204" t="e">
        <f t="shared" ref="K137:L137" si="201">+K134-K136</f>
        <v>#REF!</v>
      </c>
      <c r="L137" s="204" t="e">
        <f t="shared" si="201"/>
        <v>#REF!</v>
      </c>
      <c r="M137" s="90" t="e">
        <f t="shared" si="196"/>
        <v>#REF!</v>
      </c>
    </row>
    <row r="138" spans="1:14">
      <c r="B138" s="17"/>
      <c r="C138" s="17"/>
      <c r="D138" s="17"/>
      <c r="E138" s="17"/>
      <c r="F138" s="174"/>
      <c r="J138" s="18"/>
      <c r="K138" s="17"/>
      <c r="L138" s="17"/>
    </row>
    <row r="139" spans="1:14">
      <c r="A139" s="86" t="s">
        <v>79</v>
      </c>
      <c r="B139" s="17"/>
      <c r="C139" s="17"/>
      <c r="D139" s="17"/>
      <c r="E139" s="17"/>
      <c r="F139" s="174"/>
      <c r="J139" s="18"/>
      <c r="K139" s="17"/>
      <c r="L139" s="17"/>
      <c r="M139" s="16"/>
    </row>
    <row r="140" spans="1:14">
      <c r="A140" s="80" t="s">
        <v>52</v>
      </c>
      <c r="B140" s="190">
        <f>F140</f>
        <v>-66.626663662671149</v>
      </c>
      <c r="C140" s="190">
        <f t="shared" ref="C140:E141" si="202">G140</f>
        <v>-66.626663662671149</v>
      </c>
      <c r="D140" s="190">
        <f t="shared" si="202"/>
        <v>-66.626663662671149</v>
      </c>
      <c r="E140" s="190">
        <f t="shared" si="202"/>
        <v>-66.626663662671149</v>
      </c>
      <c r="F140" s="175">
        <f>'[14]RemainCo P&amp;L'!K$43</f>
        <v>-66.626663662671149</v>
      </c>
      <c r="G140" s="80">
        <f>'[14]RemainCo P&amp;L'!L$43</f>
        <v>-66.626663662671149</v>
      </c>
      <c r="H140" s="80">
        <f>'[14]RemainCo P&amp;L'!M$43</f>
        <v>-66.626663662671149</v>
      </c>
      <c r="I140" s="80">
        <f>'[14]RemainCo P&amp;L'!N$43</f>
        <v>-66.626663662671149</v>
      </c>
      <c r="J140" s="181" t="e">
        <f>+#REF!+#REF!</f>
        <v>#REF!</v>
      </c>
      <c r="K140" s="190">
        <f>L140</f>
        <v>-266.5066546506846</v>
      </c>
      <c r="L140" s="190">
        <f>M140</f>
        <v>-266.5066546506846</v>
      </c>
      <c r="M140" s="81">
        <f>SUM(F140:I140)</f>
        <v>-266.5066546506846</v>
      </c>
      <c r="N140" s="95"/>
    </row>
    <row r="141" spans="1:14">
      <c r="A141" s="83" t="s">
        <v>62</v>
      </c>
      <c r="B141" s="192">
        <f>F141</f>
        <v>-29.931499865301724</v>
      </c>
      <c r="C141" s="192">
        <f t="shared" si="202"/>
        <v>-29.931499865301724</v>
      </c>
      <c r="D141" s="192">
        <f t="shared" si="202"/>
        <v>-29.931499865301724</v>
      </c>
      <c r="E141" s="213">
        <f t="shared" si="202"/>
        <v>-29.931499865301724</v>
      </c>
      <c r="F141" s="176">
        <f>$M$141/4</f>
        <v>-29.931499865301724</v>
      </c>
      <c r="G141" s="83">
        <f t="shared" ref="G141:I141" si="203">$M$141/4</f>
        <v>-29.931499865301724</v>
      </c>
      <c r="H141" s="83">
        <f t="shared" si="203"/>
        <v>-29.931499865301724</v>
      </c>
      <c r="I141" s="83">
        <f t="shared" si="203"/>
        <v>-29.931499865301724</v>
      </c>
      <c r="J141" s="181" t="e">
        <f>+#REF!</f>
        <v>#REF!</v>
      </c>
      <c r="K141" s="212">
        <f>L141</f>
        <v>-119.7259994612069</v>
      </c>
      <c r="L141" s="192">
        <f>M141</f>
        <v>-119.7259994612069</v>
      </c>
      <c r="M141" s="84">
        <f>-'[16]SpinCo P&amp;L - SA'!$BK$44-'[16]inv Model Comparison'!$G$77</f>
        <v>-119.7259994612069</v>
      </c>
      <c r="N141" s="95"/>
    </row>
    <row r="142" spans="1:14">
      <c r="A142" s="80" t="s">
        <v>67</v>
      </c>
      <c r="B142" s="175">
        <f>+B140+B141</f>
        <v>-96.55816352797288</v>
      </c>
      <c r="C142" s="80">
        <f t="shared" ref="C142:E142" si="204">+C140+C141</f>
        <v>-96.55816352797288</v>
      </c>
      <c r="D142" s="80">
        <f t="shared" si="204"/>
        <v>-96.55816352797288</v>
      </c>
      <c r="E142" s="80">
        <f t="shared" si="204"/>
        <v>-96.55816352797288</v>
      </c>
      <c r="F142" s="175">
        <f>+F140+F141</f>
        <v>-96.55816352797288</v>
      </c>
      <c r="G142" s="80">
        <f t="shared" ref="G142" si="205">+G140+G141</f>
        <v>-96.55816352797288</v>
      </c>
      <c r="H142" s="80">
        <f t="shared" ref="H142" si="206">+H140+H141</f>
        <v>-96.55816352797288</v>
      </c>
      <c r="I142" s="80">
        <f t="shared" ref="I142" si="207">+I140+I141</f>
        <v>-96.55816352797288</v>
      </c>
      <c r="J142" s="181" t="e">
        <f t="shared" ref="J142" si="208">+J140+J141</f>
        <v>#REF!</v>
      </c>
      <c r="K142" s="81">
        <f t="shared" ref="K142:M142" si="209">+K140+K141</f>
        <v>-386.23265411189152</v>
      </c>
      <c r="L142" s="81">
        <f t="shared" si="209"/>
        <v>-386.23265411189152</v>
      </c>
      <c r="M142" s="81">
        <f t="shared" si="209"/>
        <v>-386.23265411189152</v>
      </c>
    </row>
    <row r="143" spans="1:14">
      <c r="A143" s="80"/>
      <c r="B143" s="17"/>
      <c r="C143" s="17"/>
      <c r="D143" s="17"/>
      <c r="E143" s="17"/>
      <c r="F143" s="175"/>
      <c r="G143" s="80"/>
      <c r="H143" s="80"/>
      <c r="I143" s="80"/>
      <c r="J143" s="181"/>
      <c r="K143" s="17"/>
      <c r="L143" s="17"/>
      <c r="M143" s="81"/>
    </row>
    <row r="144" spans="1:14">
      <c r="A144" s="83" t="s">
        <v>66</v>
      </c>
      <c r="B144" s="198">
        <f>-'[13]Consol PL'!IU$72</f>
        <v>-64.666528206074233</v>
      </c>
      <c r="C144" s="198">
        <f>-'[13]Consol PL'!IV$72</f>
        <v>-63.85743086329893</v>
      </c>
      <c r="D144" s="198">
        <f>-'[13]Consol PL'!IW$72</f>
        <v>-101.27773373879825</v>
      </c>
      <c r="E144" s="199">
        <f>-'[13]Consol PL'!IX$72</f>
        <v>-106.74448120972313</v>
      </c>
      <c r="F144" s="205">
        <v>-93</v>
      </c>
      <c r="G144" s="206">
        <v>-91</v>
      </c>
      <c r="H144" s="206">
        <v>-90</v>
      </c>
      <c r="I144" s="206">
        <v>-87</v>
      </c>
      <c r="J144" s="207"/>
      <c r="K144" s="203">
        <f>-'[13]Consol PL'!$IH$72</f>
        <v>-285.42033502681852</v>
      </c>
      <c r="L144" s="208">
        <f>SUM(B144:E144)</f>
        <v>-336.54617401789454</v>
      </c>
      <c r="M144" s="208">
        <f t="shared" ref="M144" si="210">SUM(F144:I144)</f>
        <v>-361</v>
      </c>
    </row>
    <row r="145" spans="1:14">
      <c r="A145" s="80" t="s">
        <v>60</v>
      </c>
      <c r="B145" s="214">
        <f>+B142-B144</f>
        <v>-31.891635321898647</v>
      </c>
      <c r="C145" s="215">
        <f t="shared" ref="C145:E145" si="211">+C142-C144</f>
        <v>-32.70073266467395</v>
      </c>
      <c r="D145" s="215">
        <f t="shared" si="211"/>
        <v>4.719570210825367</v>
      </c>
      <c r="E145" s="215">
        <f t="shared" si="211"/>
        <v>10.186317681750253</v>
      </c>
      <c r="F145" s="214">
        <f>+F142-F144</f>
        <v>-3.55816352797288</v>
      </c>
      <c r="G145" s="215">
        <f t="shared" ref="G145" si="212">+G142-G144</f>
        <v>-5.55816352797288</v>
      </c>
      <c r="H145" s="215">
        <f t="shared" ref="H145" si="213">+H142-H144</f>
        <v>-6.55816352797288</v>
      </c>
      <c r="I145" s="215">
        <f t="shared" ref="I145" si="214">+I142-I144</f>
        <v>-9.55816352797288</v>
      </c>
      <c r="J145" s="207"/>
      <c r="K145" s="188">
        <f t="shared" ref="K145:M145" si="215">+K142-K144</f>
        <v>-100.812319085073</v>
      </c>
      <c r="L145" s="188">
        <f t="shared" si="215"/>
        <v>-49.686480093996977</v>
      </c>
      <c r="M145" s="216">
        <f t="shared" si="215"/>
        <v>-25.23265411189152</v>
      </c>
    </row>
    <row r="146" spans="1:14">
      <c r="B146" s="17"/>
      <c r="C146" s="17"/>
      <c r="D146" s="17"/>
      <c r="E146" s="17"/>
      <c r="F146" s="174"/>
      <c r="J146" s="18"/>
      <c r="K146" s="17"/>
      <c r="L146" s="17"/>
    </row>
    <row r="147" spans="1:14">
      <c r="A147" s="86" t="s">
        <v>70</v>
      </c>
      <c r="B147" s="17"/>
      <c r="C147" s="17"/>
      <c r="D147" s="17"/>
      <c r="E147" s="17"/>
      <c r="F147" s="174"/>
      <c r="J147" s="18"/>
      <c r="K147" s="17"/>
      <c r="L147" s="17"/>
      <c r="M147" s="16"/>
    </row>
    <row r="148" spans="1:14">
      <c r="A148" s="80" t="s">
        <v>52</v>
      </c>
      <c r="B148" s="175" t="e">
        <f t="shared" ref="B148:I148" si="216">+B21</f>
        <v>#REF!</v>
      </c>
      <c r="C148" s="80" t="e">
        <f t="shared" si="216"/>
        <v>#REF!</v>
      </c>
      <c r="D148" s="80" t="e">
        <f t="shared" si="216"/>
        <v>#REF!</v>
      </c>
      <c r="E148" s="80" t="e">
        <f t="shared" si="216"/>
        <v>#REF!</v>
      </c>
      <c r="F148" s="175" t="e">
        <f t="shared" si="216"/>
        <v>#REF!</v>
      </c>
      <c r="G148" s="80" t="e">
        <f t="shared" si="216"/>
        <v>#REF!</v>
      </c>
      <c r="H148" s="80" t="e">
        <f t="shared" si="216"/>
        <v>#REF!</v>
      </c>
      <c r="I148" s="80" t="e">
        <f t="shared" si="216"/>
        <v>#REF!</v>
      </c>
      <c r="J148" s="181">
        <f>+J55</f>
        <v>0</v>
      </c>
      <c r="K148" s="81" t="e">
        <f>+K21</f>
        <v>#REF!</v>
      </c>
      <c r="L148" s="81" t="e">
        <f>+L21</f>
        <v>#REF!</v>
      </c>
      <c r="M148" s="81" t="e">
        <f t="shared" ref="M148:M149" si="217">SUM(F148:I148)</f>
        <v>#REF!</v>
      </c>
      <c r="N148" s="96"/>
    </row>
    <row r="149" spans="1:14">
      <c r="A149" s="83" t="s">
        <v>62</v>
      </c>
      <c r="B149" s="176" t="e">
        <f>+#REF!</f>
        <v>#REF!</v>
      </c>
      <c r="C149" s="83" t="e">
        <f>+#REF!</f>
        <v>#REF!</v>
      </c>
      <c r="D149" s="83" t="e">
        <f>+#REF!</f>
        <v>#REF!</v>
      </c>
      <c r="E149" s="83" t="e">
        <f>+#REF!</f>
        <v>#REF!</v>
      </c>
      <c r="F149" s="176" t="e">
        <f>+#REF!</f>
        <v>#REF!</v>
      </c>
      <c r="G149" s="83" t="e">
        <f>+#REF!</f>
        <v>#REF!</v>
      </c>
      <c r="H149" s="83" t="e">
        <f>+#REF!</f>
        <v>#REF!</v>
      </c>
      <c r="I149" s="83" t="e">
        <f>+#REF!</f>
        <v>#REF!</v>
      </c>
      <c r="J149" s="181" t="e">
        <f>+#REF!</f>
        <v>#REF!</v>
      </c>
      <c r="K149" s="84" t="e">
        <f>+#REF!</f>
        <v>#REF!</v>
      </c>
      <c r="L149" s="84" t="e">
        <f>+#REF!</f>
        <v>#REF!</v>
      </c>
      <c r="M149" s="84" t="e">
        <f t="shared" si="217"/>
        <v>#REF!</v>
      </c>
      <c r="N149" s="97"/>
    </row>
    <row r="150" spans="1:14">
      <c r="A150" s="80" t="s">
        <v>67</v>
      </c>
      <c r="B150" s="175" t="e">
        <f>+B148+B149</f>
        <v>#REF!</v>
      </c>
      <c r="C150" s="80" t="e">
        <f t="shared" ref="C150:E150" si="218">+C148+C149</f>
        <v>#REF!</v>
      </c>
      <c r="D150" s="80" t="e">
        <f t="shared" si="218"/>
        <v>#REF!</v>
      </c>
      <c r="E150" s="80" t="e">
        <f t="shared" si="218"/>
        <v>#REF!</v>
      </c>
      <c r="F150" s="175" t="e">
        <f>+F148+F149</f>
        <v>#REF!</v>
      </c>
      <c r="G150" s="80" t="e">
        <f t="shared" ref="G150" si="219">+G148+G149</f>
        <v>#REF!</v>
      </c>
      <c r="H150" s="80" t="e">
        <f t="shared" ref="H150" si="220">+H148+H149</f>
        <v>#REF!</v>
      </c>
      <c r="I150" s="80" t="e">
        <f t="shared" ref="I150" si="221">+I148+I149</f>
        <v>#REF!</v>
      </c>
      <c r="J150" s="181" t="e">
        <f t="shared" ref="J150:L150" si="222">+J148+J149</f>
        <v>#REF!</v>
      </c>
      <c r="K150" s="81" t="e">
        <f t="shared" si="222"/>
        <v>#REF!</v>
      </c>
      <c r="L150" s="81" t="e">
        <f t="shared" si="222"/>
        <v>#REF!</v>
      </c>
      <c r="M150" s="81" t="e">
        <f t="shared" ref="M150" si="223">+M148+M149</f>
        <v>#REF!</v>
      </c>
    </row>
    <row r="151" spans="1:14">
      <c r="A151" s="80"/>
      <c r="B151" s="17"/>
      <c r="C151" s="17"/>
      <c r="D151" s="17"/>
      <c r="E151" s="17"/>
      <c r="F151" s="175"/>
      <c r="G151" s="80"/>
      <c r="H151" s="80"/>
      <c r="I151" s="80"/>
      <c r="J151" s="181"/>
      <c r="K151" s="17"/>
      <c r="L151" s="17"/>
      <c r="M151" s="81"/>
    </row>
    <row r="152" spans="1:14">
      <c r="A152" s="83" t="s">
        <v>66</v>
      </c>
      <c r="B152" s="198">
        <f>'[13]Consol PL'!IU$82</f>
        <v>-75.519271398325913</v>
      </c>
      <c r="C152" s="198">
        <f>'[13]Consol PL'!IV$82</f>
        <v>-50.900945356383318</v>
      </c>
      <c r="D152" s="198">
        <f>'[13]Consol PL'!IW$82</f>
        <v>-32.048985768753035</v>
      </c>
      <c r="E152" s="199">
        <f>'[13]Consol PL'!IX$82</f>
        <v>-64.18756678837083</v>
      </c>
      <c r="F152" s="205">
        <v>-356</v>
      </c>
      <c r="G152" s="206">
        <v>-45</v>
      </c>
      <c r="H152" s="206">
        <v>-103</v>
      </c>
      <c r="I152" s="206">
        <v>-196</v>
      </c>
      <c r="J152" s="207"/>
      <c r="K152" s="203">
        <f>'[13]Consol PL'!$IH$82</f>
        <v>1921.8374786160641</v>
      </c>
      <c r="L152" s="208">
        <f>SUM(B152:E152)</f>
        <v>-222.6567693118331</v>
      </c>
      <c r="M152" s="208">
        <f t="shared" ref="K152:M153" si="224">SUM(F152:I152)</f>
        <v>-700</v>
      </c>
      <c r="N152" s="96"/>
    </row>
    <row r="153" spans="1:14">
      <c r="A153" s="94" t="s">
        <v>60</v>
      </c>
      <c r="B153" s="209" t="e">
        <f>+B150-B152</f>
        <v>#REF!</v>
      </c>
      <c r="C153" s="210" t="e">
        <f t="shared" ref="C153:E153" si="225">+C150-C152</f>
        <v>#REF!</v>
      </c>
      <c r="D153" s="210" t="e">
        <f t="shared" si="225"/>
        <v>#REF!</v>
      </c>
      <c r="E153" s="210" t="e">
        <f t="shared" si="225"/>
        <v>#REF!</v>
      </c>
      <c r="F153" s="209" t="e">
        <f>+F150-F152</f>
        <v>#REF!</v>
      </c>
      <c r="G153" s="210" t="e">
        <f t="shared" ref="G153" si="226">+G150-G152</f>
        <v>#REF!</v>
      </c>
      <c r="H153" s="210" t="e">
        <f t="shared" ref="H153" si="227">+H150-H152</f>
        <v>#REF!</v>
      </c>
      <c r="I153" s="210" t="e">
        <f t="shared" ref="I153" si="228">+I150-I152</f>
        <v>#REF!</v>
      </c>
      <c r="J153" s="207"/>
      <c r="K153" s="211" t="e">
        <f t="shared" si="224"/>
        <v>#REF!</v>
      </c>
      <c r="L153" s="211" t="e">
        <f t="shared" si="224"/>
        <v>#REF!</v>
      </c>
      <c r="M153" s="211" t="e">
        <f t="shared" si="224"/>
        <v>#REF!</v>
      </c>
      <c r="N153" s="93" t="s">
        <v>92</v>
      </c>
    </row>
    <row r="154" spans="1:14">
      <c r="A154" s="98"/>
      <c r="B154" s="17"/>
      <c r="C154" s="17"/>
      <c r="D154" s="17"/>
      <c r="E154" s="17"/>
      <c r="F154" s="174"/>
      <c r="J154" s="18"/>
      <c r="K154" s="17"/>
      <c r="L154" s="17"/>
    </row>
    <row r="155" spans="1:14">
      <c r="A155" s="99" t="s">
        <v>71</v>
      </c>
      <c r="B155" s="17"/>
      <c r="C155" s="17"/>
      <c r="D155" s="17"/>
      <c r="E155" s="17"/>
      <c r="F155" s="174"/>
      <c r="J155" s="18"/>
      <c r="K155" s="17"/>
      <c r="L155" s="17"/>
      <c r="M155" s="16"/>
    </row>
    <row r="156" spans="1:14">
      <c r="A156" s="94" t="s">
        <v>52</v>
      </c>
      <c r="B156" s="175" t="e">
        <f t="shared" ref="B156:I156" si="229">+B11</f>
        <v>#REF!</v>
      </c>
      <c r="C156" s="80" t="e">
        <f t="shared" si="229"/>
        <v>#REF!</v>
      </c>
      <c r="D156" s="80" t="e">
        <f t="shared" si="229"/>
        <v>#REF!</v>
      </c>
      <c r="E156" s="80" t="e">
        <f t="shared" si="229"/>
        <v>#REF!</v>
      </c>
      <c r="F156" s="175" t="e">
        <f t="shared" si="229"/>
        <v>#REF!</v>
      </c>
      <c r="G156" s="80" t="e">
        <f t="shared" si="229"/>
        <v>#REF!</v>
      </c>
      <c r="H156" s="80" t="e">
        <f t="shared" si="229"/>
        <v>#REF!</v>
      </c>
      <c r="I156" s="80" t="e">
        <f t="shared" si="229"/>
        <v>#REF!</v>
      </c>
      <c r="J156" s="181" t="e">
        <f>+#REF!</f>
        <v>#REF!</v>
      </c>
      <c r="K156" s="81" t="e">
        <f>+K11</f>
        <v>#REF!</v>
      </c>
      <c r="L156" s="81" t="e">
        <f>+L11</f>
        <v>#REF!</v>
      </c>
      <c r="M156" s="81" t="e">
        <f t="shared" ref="M156:M157" si="230">SUM(F156:I156)</f>
        <v>#REF!</v>
      </c>
    </row>
    <row r="157" spans="1:14">
      <c r="A157" s="100" t="s">
        <v>62</v>
      </c>
      <c r="B157" s="176" t="e">
        <f>+#REF!</f>
        <v>#REF!</v>
      </c>
      <c r="C157" s="83" t="e">
        <f>+#REF!</f>
        <v>#REF!</v>
      </c>
      <c r="D157" s="83" t="e">
        <f>+#REF!</f>
        <v>#REF!</v>
      </c>
      <c r="E157" s="83" t="e">
        <f>+#REF!</f>
        <v>#REF!</v>
      </c>
      <c r="F157" s="176" t="e">
        <f>+#REF!</f>
        <v>#REF!</v>
      </c>
      <c r="G157" s="83" t="e">
        <f>+#REF!</f>
        <v>#REF!</v>
      </c>
      <c r="H157" s="83" t="e">
        <f>+#REF!</f>
        <v>#REF!</v>
      </c>
      <c r="I157" s="83" t="e">
        <f>+#REF!</f>
        <v>#REF!</v>
      </c>
      <c r="J157" s="181" t="e">
        <f>+#REF!</f>
        <v>#REF!</v>
      </c>
      <c r="K157" s="84" t="e">
        <f>+#REF!</f>
        <v>#REF!</v>
      </c>
      <c r="L157" s="84" t="e">
        <f>+#REF!</f>
        <v>#REF!</v>
      </c>
      <c r="M157" s="84" t="e">
        <f t="shared" si="230"/>
        <v>#REF!</v>
      </c>
    </row>
    <row r="158" spans="1:14">
      <c r="A158" s="94" t="s">
        <v>67</v>
      </c>
      <c r="B158" s="175" t="e">
        <f>+B156+B157</f>
        <v>#REF!</v>
      </c>
      <c r="C158" s="80" t="e">
        <f t="shared" ref="C158:E158" si="231">+C156+C157</f>
        <v>#REF!</v>
      </c>
      <c r="D158" s="80" t="e">
        <f t="shared" si="231"/>
        <v>#REF!</v>
      </c>
      <c r="E158" s="80" t="e">
        <f t="shared" si="231"/>
        <v>#REF!</v>
      </c>
      <c r="F158" s="175" t="e">
        <f>+F156+F157</f>
        <v>#REF!</v>
      </c>
      <c r="G158" s="80" t="e">
        <f t="shared" ref="G158" si="232">+G156+G157</f>
        <v>#REF!</v>
      </c>
      <c r="H158" s="80" t="e">
        <f t="shared" ref="H158" si="233">+H156+H157</f>
        <v>#REF!</v>
      </c>
      <c r="I158" s="80" t="e">
        <f t="shared" ref="I158" si="234">+I156+I157</f>
        <v>#REF!</v>
      </c>
      <c r="J158" s="181" t="e">
        <f t="shared" ref="J158:L158" si="235">+J156+J157</f>
        <v>#REF!</v>
      </c>
      <c r="K158" s="81" t="e">
        <f t="shared" si="235"/>
        <v>#REF!</v>
      </c>
      <c r="L158" s="81" t="e">
        <f t="shared" si="235"/>
        <v>#REF!</v>
      </c>
      <c r="M158" s="81" t="e">
        <f t="shared" ref="M158" si="236">+M156+M157</f>
        <v>#REF!</v>
      </c>
    </row>
    <row r="159" spans="1:14">
      <c r="A159" s="94"/>
      <c r="B159" s="17"/>
      <c r="C159" s="17"/>
      <c r="D159" s="17"/>
      <c r="E159" s="17"/>
      <c r="F159" s="175"/>
      <c r="G159" s="80"/>
      <c r="H159" s="80"/>
      <c r="I159" s="80"/>
      <c r="J159" s="181"/>
      <c r="K159" s="17"/>
      <c r="L159" s="17"/>
      <c r="M159" s="81"/>
    </row>
    <row r="160" spans="1:14">
      <c r="A160" s="80" t="s">
        <v>83</v>
      </c>
      <c r="B160" s="194">
        <f>'[13]Consol PL'!IU$41</f>
        <v>4022.937828216945</v>
      </c>
      <c r="C160" s="194">
        <f>'[13]Consol PL'!IV$41</f>
        <v>4082.8835896279875</v>
      </c>
      <c r="D160" s="194">
        <f>'[13]Consol PL'!IW$41</f>
        <v>3951.1640280905049</v>
      </c>
      <c r="E160" s="194">
        <f>'[13]Consol PL'!IX$41</f>
        <v>3944.8428718480063</v>
      </c>
      <c r="F160" s="217">
        <v>3905</v>
      </c>
      <c r="G160" s="218">
        <v>4211</v>
      </c>
      <c r="H160" s="218">
        <v>4194</v>
      </c>
      <c r="I160" s="218">
        <f>4190</f>
        <v>4190</v>
      </c>
      <c r="J160" s="207"/>
      <c r="K160" s="188">
        <f>'[13]Consol PL'!$IH$41</f>
        <v>16612.409606147732</v>
      </c>
      <c r="L160" s="182">
        <f>SUM(B160:E160)</f>
        <v>16001.828317783444</v>
      </c>
      <c r="M160" s="182">
        <f t="shared" ref="M160:M163" si="237">SUM(F160:I160)</f>
        <v>16500</v>
      </c>
      <c r="N160" s="95"/>
    </row>
    <row r="161" spans="1:14">
      <c r="A161" s="80" t="s">
        <v>84</v>
      </c>
      <c r="B161" s="194">
        <f>'[13]Consol PL'!IU$179</f>
        <v>0.36248247719296561</v>
      </c>
      <c r="C161" s="194">
        <f>'[13]Consol PL'!IV$179</f>
        <v>14.321990638752654</v>
      </c>
      <c r="D161" s="194">
        <f>'[13]Consol PL'!IW$179</f>
        <v>3.4927975786475636</v>
      </c>
      <c r="E161" s="194">
        <f>'[13]Consol PL'!IX$179</f>
        <v>4.8174580302425101</v>
      </c>
      <c r="F161" s="217">
        <f>'[13]Consol PL'!JL$179</f>
        <v>5.1051378410868056</v>
      </c>
      <c r="G161" s="218">
        <f>'[13]Consol PL'!JM$179</f>
        <v>4.3017853425277899</v>
      </c>
      <c r="H161" s="218">
        <f>'[13]Consol PL'!JN$179</f>
        <v>648.13127745812028</v>
      </c>
      <c r="I161" s="218">
        <f>'[13]Consol PL'!JO$179</f>
        <v>7.0879055528882366</v>
      </c>
      <c r="J161" s="207"/>
      <c r="K161" s="188">
        <f>'[13]Consol PL'!$IH$179</f>
        <v>17.596342702591954</v>
      </c>
      <c r="L161" s="182">
        <f>SUM(B161:E161)</f>
        <v>22.994728724835692</v>
      </c>
      <c r="M161" s="182">
        <f t="shared" si="237"/>
        <v>664.62610619462316</v>
      </c>
      <c r="N161" s="95"/>
    </row>
    <row r="162" spans="1:14">
      <c r="A162" s="83" t="s">
        <v>85</v>
      </c>
      <c r="B162" s="205">
        <f>B160+B161</f>
        <v>4023.3003106941378</v>
      </c>
      <c r="C162" s="206">
        <f t="shared" ref="C162" si="238">C160+C161</f>
        <v>4097.2055802667401</v>
      </c>
      <c r="D162" s="206">
        <f t="shared" ref="D162" si="239">D160+D161</f>
        <v>3954.6568256691526</v>
      </c>
      <c r="E162" s="206">
        <f t="shared" ref="E162" si="240">E160+E161</f>
        <v>3949.6603298782488</v>
      </c>
      <c r="F162" s="205">
        <f>F160+F161</f>
        <v>3910.1051378410866</v>
      </c>
      <c r="G162" s="206">
        <f t="shared" ref="G162:I162" si="241">G160+G161</f>
        <v>4215.3017853425281</v>
      </c>
      <c r="H162" s="206">
        <f t="shared" si="241"/>
        <v>4842.1312774581202</v>
      </c>
      <c r="I162" s="206">
        <f t="shared" si="241"/>
        <v>4197.0879055528885</v>
      </c>
      <c r="J162" s="207"/>
      <c r="K162" s="208">
        <f t="shared" ref="K162" si="242">K160+K161</f>
        <v>16630.005948850325</v>
      </c>
      <c r="L162" s="208">
        <f t="shared" ref="L162" si="243">L160+L161</f>
        <v>16024.82304650828</v>
      </c>
      <c r="M162" s="208">
        <f t="shared" si="237"/>
        <v>17164.626106194624</v>
      </c>
      <c r="N162" s="95"/>
    </row>
    <row r="163" spans="1:14">
      <c r="A163" s="80" t="s">
        <v>60</v>
      </c>
      <c r="B163" s="222" t="e">
        <f>+B158-B162</f>
        <v>#REF!</v>
      </c>
      <c r="C163" s="223" t="e">
        <f t="shared" ref="C163" si="244">+C158-C162</f>
        <v>#REF!</v>
      </c>
      <c r="D163" s="223" t="e">
        <f t="shared" ref="D163" si="245">+D158-D162</f>
        <v>#REF!</v>
      </c>
      <c r="E163" s="223" t="e">
        <f t="shared" ref="E163" si="246">+E158-E162</f>
        <v>#REF!</v>
      </c>
      <c r="F163" s="222" t="e">
        <f>+F158-F162</f>
        <v>#REF!</v>
      </c>
      <c r="G163" s="223" t="e">
        <f t="shared" ref="G163:I163" si="247">+G158-G162</f>
        <v>#REF!</v>
      </c>
      <c r="H163" s="223" t="e">
        <f t="shared" si="247"/>
        <v>#REF!</v>
      </c>
      <c r="I163" s="223" t="e">
        <f t="shared" si="247"/>
        <v>#REF!</v>
      </c>
      <c r="J163" s="224"/>
      <c r="K163" s="225" t="e">
        <f t="shared" ref="K163" si="248">+K158-K162</f>
        <v>#REF!</v>
      </c>
      <c r="L163" s="225" t="e">
        <f t="shared" ref="L163" si="249">+L158-L162</f>
        <v>#REF!</v>
      </c>
      <c r="M163" s="225" t="e">
        <f t="shared" si="237"/>
        <v>#REF!</v>
      </c>
      <c r="N163" s="95" t="s">
        <v>90</v>
      </c>
    </row>
    <row r="164" spans="1:14">
      <c r="B164" s="17"/>
      <c r="C164" s="17"/>
      <c r="D164" s="17"/>
      <c r="E164" s="17"/>
      <c r="F164" s="174"/>
      <c r="J164" s="18"/>
      <c r="K164" s="17"/>
      <c r="L164" s="17"/>
    </row>
    <row r="165" spans="1:14">
      <c r="A165" s="86" t="s">
        <v>72</v>
      </c>
      <c r="B165" s="17"/>
      <c r="C165" s="17"/>
      <c r="D165" s="17"/>
      <c r="E165" s="17"/>
      <c r="F165" s="174"/>
      <c r="J165" s="18"/>
      <c r="K165" s="17"/>
      <c r="L165" s="17"/>
      <c r="M165" s="16"/>
    </row>
    <row r="166" spans="1:14">
      <c r="A166" s="80" t="s">
        <v>52</v>
      </c>
      <c r="B166" s="175" t="e">
        <f t="shared" ref="B166:I166" si="250">+B12</f>
        <v>#REF!</v>
      </c>
      <c r="C166" s="80" t="e">
        <f t="shared" si="250"/>
        <v>#REF!</v>
      </c>
      <c r="D166" s="80" t="e">
        <f t="shared" si="250"/>
        <v>#REF!</v>
      </c>
      <c r="E166" s="80" t="e">
        <f t="shared" si="250"/>
        <v>#REF!</v>
      </c>
      <c r="F166" s="175" t="e">
        <f t="shared" si="250"/>
        <v>#REF!</v>
      </c>
      <c r="G166" s="80" t="e">
        <f t="shared" si="250"/>
        <v>#REF!</v>
      </c>
      <c r="H166" s="80" t="e">
        <f t="shared" si="250"/>
        <v>#REF!</v>
      </c>
      <c r="I166" s="80" t="e">
        <f t="shared" si="250"/>
        <v>#REF!</v>
      </c>
      <c r="J166" s="181">
        <f>+J70</f>
        <v>0</v>
      </c>
      <c r="K166" s="81" t="e">
        <f>K12</f>
        <v>#REF!</v>
      </c>
      <c r="L166" s="81" t="e">
        <f>SUM(B166:E166)</f>
        <v>#REF!</v>
      </c>
      <c r="M166" s="81" t="e">
        <f t="shared" ref="M166:M167" si="251">SUM(F166:I166)</f>
        <v>#REF!</v>
      </c>
    </row>
    <row r="167" spans="1:14">
      <c r="A167" s="83" t="s">
        <v>62</v>
      </c>
      <c r="B167" s="176" t="e">
        <f>+#REF!</f>
        <v>#REF!</v>
      </c>
      <c r="C167" s="83" t="e">
        <f>+#REF!</f>
        <v>#REF!</v>
      </c>
      <c r="D167" s="83" t="e">
        <f>+#REF!</f>
        <v>#REF!</v>
      </c>
      <c r="E167" s="83" t="e">
        <f>+#REF!</f>
        <v>#REF!</v>
      </c>
      <c r="F167" s="176" t="e">
        <f>+#REF!</f>
        <v>#REF!</v>
      </c>
      <c r="G167" s="83" t="e">
        <f>+#REF!</f>
        <v>#REF!</v>
      </c>
      <c r="H167" s="83" t="e">
        <f>+#REF!</f>
        <v>#REF!</v>
      </c>
      <c r="I167" s="83" t="e">
        <f>+#REF!</f>
        <v>#REF!</v>
      </c>
      <c r="J167" s="181" t="e">
        <f>+#REF!</f>
        <v>#REF!</v>
      </c>
      <c r="K167" s="84" t="e">
        <f>#REF!</f>
        <v>#REF!</v>
      </c>
      <c r="L167" s="84" t="e">
        <f>SUM(B167:E167)</f>
        <v>#REF!</v>
      </c>
      <c r="M167" s="84" t="e">
        <f t="shared" si="251"/>
        <v>#REF!</v>
      </c>
    </row>
    <row r="168" spans="1:14">
      <c r="A168" s="80" t="s">
        <v>67</v>
      </c>
      <c r="B168" s="175" t="e">
        <f>+B166+B167</f>
        <v>#REF!</v>
      </c>
      <c r="C168" s="80" t="e">
        <f t="shared" ref="C168:E168" si="252">+C166+C167</f>
        <v>#REF!</v>
      </c>
      <c r="D168" s="80" t="e">
        <f t="shared" si="252"/>
        <v>#REF!</v>
      </c>
      <c r="E168" s="80" t="e">
        <f t="shared" si="252"/>
        <v>#REF!</v>
      </c>
      <c r="F168" s="175" t="e">
        <f>+F166+F167</f>
        <v>#REF!</v>
      </c>
      <c r="G168" s="80" t="e">
        <f t="shared" ref="G168" si="253">+G166+G167</f>
        <v>#REF!</v>
      </c>
      <c r="H168" s="80" t="e">
        <f t="shared" ref="H168" si="254">+H166+H167</f>
        <v>#REF!</v>
      </c>
      <c r="I168" s="80" t="e">
        <f t="shared" ref="I168" si="255">+I166+I167</f>
        <v>#REF!</v>
      </c>
      <c r="J168" s="181" t="e">
        <f t="shared" ref="J168" si="256">+J166+J167</f>
        <v>#REF!</v>
      </c>
      <c r="K168" s="81" t="e">
        <f t="shared" ref="K168:M168" si="257">+K166+K167</f>
        <v>#REF!</v>
      </c>
      <c r="L168" s="81" t="e">
        <f t="shared" si="257"/>
        <v>#REF!</v>
      </c>
      <c r="M168" s="81" t="e">
        <f t="shared" si="257"/>
        <v>#REF!</v>
      </c>
    </row>
    <row r="169" spans="1:14">
      <c r="A169" s="80"/>
      <c r="B169" s="17"/>
      <c r="C169" s="17"/>
      <c r="D169" s="17"/>
      <c r="E169" s="17"/>
      <c r="F169" s="175"/>
      <c r="G169" s="80"/>
      <c r="H169" s="80"/>
      <c r="I169" s="80"/>
      <c r="J169" s="181"/>
      <c r="K169" s="17"/>
      <c r="L169" s="17"/>
      <c r="M169" s="81"/>
    </row>
    <row r="170" spans="1:14">
      <c r="A170" s="83" t="s">
        <v>66</v>
      </c>
      <c r="B170" s="198">
        <f>'[13]Consol PL'!IU$59</f>
        <v>366.16384094278118</v>
      </c>
      <c r="C170" s="198">
        <f>'[13]Consol PL'!IV$59</f>
        <v>405.43772853487332</v>
      </c>
      <c r="D170" s="198">
        <f>'[13]Consol PL'!IW$59</f>
        <v>331.04697833276032</v>
      </c>
      <c r="E170" s="199">
        <f>'[13]Consol PL'!IX$59</f>
        <v>362.66026161025468</v>
      </c>
      <c r="F170" s="205">
        <f>'[13]Consol PL'!JL$59</f>
        <v>383.79466418894197</v>
      </c>
      <c r="G170" s="206">
        <f>'[13]Consol PL'!JM$59</f>
        <v>405.53450084828978</v>
      </c>
      <c r="H170" s="206">
        <f>'[13]Consol PL'!JN$59</f>
        <v>432.98634776310513</v>
      </c>
      <c r="I170" s="206">
        <f>'[13]Consol PL'!JO$59</f>
        <v>450.28035694292856</v>
      </c>
      <c r="J170" s="207"/>
      <c r="K170" s="203">
        <f>'[13]Consol PL'!$IH$59</f>
        <v>1435.0906994263037</v>
      </c>
      <c r="L170" s="208">
        <f>SUM(B170:E170)</f>
        <v>1465.3088094206696</v>
      </c>
      <c r="M170" s="208">
        <f t="shared" ref="M170:M171" si="258">SUM(F170:I170)</f>
        <v>1672.5958697432654</v>
      </c>
    </row>
    <row r="171" spans="1:14">
      <c r="A171" s="94" t="s">
        <v>60</v>
      </c>
      <c r="B171" s="209" t="e">
        <f>+B168-B170</f>
        <v>#REF!</v>
      </c>
      <c r="C171" s="210" t="e">
        <f t="shared" ref="C171:E171" si="259">+C168-C170</f>
        <v>#REF!</v>
      </c>
      <c r="D171" s="210" t="e">
        <f t="shared" si="259"/>
        <v>#REF!</v>
      </c>
      <c r="E171" s="210" t="e">
        <f t="shared" si="259"/>
        <v>#REF!</v>
      </c>
      <c r="F171" s="209" t="e">
        <f>+F168-F170</f>
        <v>#REF!</v>
      </c>
      <c r="G171" s="210" t="e">
        <f t="shared" ref="G171" si="260">+G168-G170</f>
        <v>#REF!</v>
      </c>
      <c r="H171" s="210" t="e">
        <f t="shared" ref="H171" si="261">+H168-H170</f>
        <v>#REF!</v>
      </c>
      <c r="I171" s="210" t="e">
        <f t="shared" ref="I171" si="262">+I168-I170</f>
        <v>#REF!</v>
      </c>
      <c r="J171" s="226"/>
      <c r="K171" s="210" t="e">
        <f t="shared" ref="K171" si="263">+K168-K170</f>
        <v>#REF!</v>
      </c>
      <c r="L171" s="210" t="e">
        <f>+L168-L170</f>
        <v>#REF!</v>
      </c>
      <c r="M171" s="211" t="e">
        <f t="shared" si="258"/>
        <v>#REF!</v>
      </c>
      <c r="N171" s="95"/>
    </row>
    <row r="172" spans="1:14">
      <c r="B172" s="17"/>
      <c r="C172" s="17"/>
      <c r="D172" s="17"/>
      <c r="E172" s="17"/>
      <c r="F172" s="174"/>
      <c r="J172" s="18"/>
      <c r="K172" s="17"/>
      <c r="L172" s="17"/>
    </row>
    <row r="173" spans="1:14">
      <c r="A173" s="86" t="s">
        <v>2</v>
      </c>
      <c r="B173" s="17"/>
      <c r="C173" s="17"/>
      <c r="D173" s="17"/>
      <c r="E173" s="17"/>
      <c r="F173" s="174"/>
      <c r="J173" s="18"/>
      <c r="K173" s="17"/>
      <c r="L173" s="17"/>
      <c r="M173" s="16"/>
    </row>
    <row r="174" spans="1:14">
      <c r="A174" s="80" t="s">
        <v>52</v>
      </c>
      <c r="B174" s="175" t="e">
        <f t="shared" ref="B174:I174" si="264">+B13</f>
        <v>#REF!</v>
      </c>
      <c r="C174" s="80" t="e">
        <f t="shared" si="264"/>
        <v>#REF!</v>
      </c>
      <c r="D174" s="80" t="e">
        <f t="shared" si="264"/>
        <v>#REF!</v>
      </c>
      <c r="E174" s="80" t="e">
        <f t="shared" si="264"/>
        <v>#REF!</v>
      </c>
      <c r="F174" s="175" t="e">
        <f t="shared" si="264"/>
        <v>#REF!</v>
      </c>
      <c r="G174" s="80" t="e">
        <f t="shared" si="264"/>
        <v>#REF!</v>
      </c>
      <c r="H174" s="80" t="e">
        <f t="shared" si="264"/>
        <v>#REF!</v>
      </c>
      <c r="I174" s="80" t="e">
        <f t="shared" si="264"/>
        <v>#REF!</v>
      </c>
      <c r="J174" s="181">
        <f>+J78</f>
        <v>0</v>
      </c>
      <c r="K174" s="81" t="e">
        <f>+K13</f>
        <v>#REF!</v>
      </c>
      <c r="L174" s="81" t="e">
        <f>+L13</f>
        <v>#REF!</v>
      </c>
      <c r="M174" s="81" t="e">
        <f t="shared" ref="M174:M175" si="265">SUM(F174:I174)</f>
        <v>#REF!</v>
      </c>
    </row>
    <row r="175" spans="1:14">
      <c r="A175" s="83" t="s">
        <v>62</v>
      </c>
      <c r="B175" s="176" t="e">
        <f>+#REF!</f>
        <v>#REF!</v>
      </c>
      <c r="C175" s="83" t="e">
        <f>+#REF!</f>
        <v>#REF!</v>
      </c>
      <c r="D175" s="83" t="e">
        <f>+#REF!</f>
        <v>#REF!</v>
      </c>
      <c r="E175" s="83" t="e">
        <f>+#REF!</f>
        <v>#REF!</v>
      </c>
      <c r="F175" s="176" t="e">
        <f>+#REF!</f>
        <v>#REF!</v>
      </c>
      <c r="G175" s="83" t="e">
        <f>+#REF!</f>
        <v>#REF!</v>
      </c>
      <c r="H175" s="83" t="e">
        <f>+#REF!</f>
        <v>#REF!</v>
      </c>
      <c r="I175" s="83" t="e">
        <f>+#REF!</f>
        <v>#REF!</v>
      </c>
      <c r="J175" s="181" t="e">
        <f>+#REF!</f>
        <v>#REF!</v>
      </c>
      <c r="K175" s="84" t="e">
        <f>+#REF!</f>
        <v>#REF!</v>
      </c>
      <c r="L175" s="84" t="e">
        <f>+#REF!</f>
        <v>#REF!</v>
      </c>
      <c r="M175" s="84" t="e">
        <f t="shared" si="265"/>
        <v>#REF!</v>
      </c>
    </row>
    <row r="176" spans="1:14">
      <c r="A176" s="80" t="s">
        <v>67</v>
      </c>
      <c r="B176" s="175" t="e">
        <f>+B174+B175</f>
        <v>#REF!</v>
      </c>
      <c r="C176" s="80" t="e">
        <f t="shared" ref="C176:E176" si="266">+C174+C175</f>
        <v>#REF!</v>
      </c>
      <c r="D176" s="80" t="e">
        <f t="shared" si="266"/>
        <v>#REF!</v>
      </c>
      <c r="E176" s="80" t="e">
        <f t="shared" si="266"/>
        <v>#REF!</v>
      </c>
      <c r="F176" s="175" t="e">
        <f>+F174+F175</f>
        <v>#REF!</v>
      </c>
      <c r="G176" s="80" t="e">
        <f t="shared" ref="G176" si="267">+G174+G175</f>
        <v>#REF!</v>
      </c>
      <c r="H176" s="80" t="e">
        <f t="shared" ref="H176" si="268">+H174+H175</f>
        <v>#REF!</v>
      </c>
      <c r="I176" s="80" t="e">
        <f t="shared" ref="I176" si="269">+I174+I175</f>
        <v>#REF!</v>
      </c>
      <c r="J176" s="181" t="e">
        <f t="shared" ref="J176:L176" si="270">+J174+J175</f>
        <v>#REF!</v>
      </c>
      <c r="K176" s="81" t="e">
        <f t="shared" si="270"/>
        <v>#REF!</v>
      </c>
      <c r="L176" s="81" t="e">
        <f t="shared" si="270"/>
        <v>#REF!</v>
      </c>
      <c r="M176" s="81" t="e">
        <f t="shared" ref="M176" si="271">+M174+M175</f>
        <v>#REF!</v>
      </c>
    </row>
    <row r="177" spans="1:14">
      <c r="A177" s="80"/>
      <c r="B177" s="17"/>
      <c r="C177" s="17"/>
      <c r="D177" s="17"/>
      <c r="E177" s="17"/>
      <c r="F177" s="175"/>
      <c r="G177" s="80"/>
      <c r="H177" s="80"/>
      <c r="I177" s="80"/>
      <c r="J177" s="181"/>
      <c r="K177" s="17"/>
      <c r="L177" s="17"/>
      <c r="M177" s="81"/>
    </row>
    <row r="178" spans="1:14">
      <c r="A178" s="83" t="s">
        <v>66</v>
      </c>
      <c r="B178" s="198">
        <f>'[13]Consol PL'!IU$182</f>
        <v>54.060928276308729</v>
      </c>
      <c r="C178" s="198">
        <f>'[13]Consol PL'!IV$182</f>
        <v>51.60375173494765</v>
      </c>
      <c r="D178" s="198">
        <f>'[13]Consol PL'!IW$182</f>
        <v>52.945580144872267</v>
      </c>
      <c r="E178" s="198">
        <f>'[13]Consol PL'!IX$182</f>
        <v>51.960316519527915</v>
      </c>
      <c r="F178" s="205">
        <v>51</v>
      </c>
      <c r="G178" s="206">
        <v>53</v>
      </c>
      <c r="H178" s="206">
        <v>52</v>
      </c>
      <c r="I178" s="206">
        <v>52</v>
      </c>
      <c r="J178" s="207"/>
      <c r="K178" s="203">
        <f>'[13]Consol PL'!$IH$182</f>
        <v>232.96265737895942</v>
      </c>
      <c r="L178" s="208">
        <f>SUM(B178:E178)</f>
        <v>210.57057667565655</v>
      </c>
      <c r="M178" s="208">
        <f t="shared" ref="K178:M179" si="272">SUM(F178:I178)</f>
        <v>208</v>
      </c>
    </row>
    <row r="179" spans="1:14">
      <c r="A179" s="94" t="s">
        <v>60</v>
      </c>
      <c r="B179" s="209" t="e">
        <f>+B176-B178</f>
        <v>#REF!</v>
      </c>
      <c r="C179" s="210" t="e">
        <f t="shared" ref="C179:E179" si="273">+C176-C178</f>
        <v>#REF!</v>
      </c>
      <c r="D179" s="210" t="e">
        <f t="shared" si="273"/>
        <v>#REF!</v>
      </c>
      <c r="E179" s="210" t="e">
        <f t="shared" si="273"/>
        <v>#REF!</v>
      </c>
      <c r="F179" s="209" t="e">
        <f>+F176-F178</f>
        <v>#REF!</v>
      </c>
      <c r="G179" s="210" t="e">
        <f t="shared" ref="G179" si="274">+G176-G178</f>
        <v>#REF!</v>
      </c>
      <c r="H179" s="210" t="e">
        <f t="shared" ref="H179" si="275">+H176-H178</f>
        <v>#REF!</v>
      </c>
      <c r="I179" s="210" t="e">
        <f t="shared" ref="I179" si="276">+I176-I178</f>
        <v>#REF!</v>
      </c>
      <c r="J179" s="207"/>
      <c r="K179" s="211" t="e">
        <f t="shared" si="272"/>
        <v>#REF!</v>
      </c>
      <c r="L179" s="211" t="e">
        <f t="shared" si="272"/>
        <v>#REF!</v>
      </c>
      <c r="M179" s="211" t="e">
        <f t="shared" si="272"/>
        <v>#REF!</v>
      </c>
    </row>
    <row r="180" spans="1:14">
      <c r="B180" s="17"/>
      <c r="C180" s="17"/>
      <c r="D180" s="17"/>
      <c r="E180" s="17"/>
      <c r="F180" s="174"/>
      <c r="I180" s="98"/>
      <c r="J180" s="18"/>
      <c r="K180" s="17"/>
      <c r="L180" s="17"/>
      <c r="M180" s="98"/>
    </row>
    <row r="181" spans="1:14">
      <c r="A181" s="86" t="s">
        <v>73</v>
      </c>
      <c r="B181" s="17"/>
      <c r="C181" s="17"/>
      <c r="D181" s="17"/>
      <c r="E181" s="17"/>
      <c r="F181" s="174"/>
      <c r="J181" s="18"/>
      <c r="K181" s="17"/>
      <c r="L181" s="17"/>
      <c r="M181" s="16"/>
    </row>
    <row r="182" spans="1:14">
      <c r="A182" s="80" t="s">
        <v>52</v>
      </c>
      <c r="B182" s="217">
        <f t="shared" ref="B182:I182" si="277">+B15</f>
        <v>0</v>
      </c>
      <c r="C182" s="218">
        <f t="shared" si="277"/>
        <v>0</v>
      </c>
      <c r="D182" s="218">
        <f t="shared" si="277"/>
        <v>0</v>
      </c>
      <c r="E182" s="218">
        <f t="shared" si="277"/>
        <v>0</v>
      </c>
      <c r="F182" s="217" t="e">
        <f t="shared" si="277"/>
        <v>#REF!</v>
      </c>
      <c r="G182" s="218" t="e">
        <f t="shared" si="277"/>
        <v>#REF!</v>
      </c>
      <c r="H182" s="218" t="e">
        <f t="shared" si="277"/>
        <v>#REF!</v>
      </c>
      <c r="I182" s="218" t="e">
        <f t="shared" si="277"/>
        <v>#REF!</v>
      </c>
      <c r="J182" s="207">
        <f t="shared" ref="J182" si="278">+J85</f>
        <v>0</v>
      </c>
      <c r="K182" s="182">
        <f>+K15</f>
        <v>0</v>
      </c>
      <c r="L182" s="182">
        <f>SUM(B182:E182)</f>
        <v>0</v>
      </c>
      <c r="M182" s="182" t="e">
        <f t="shared" ref="M182:M183" si="279">SUM(F182:I182)</f>
        <v>#REF!</v>
      </c>
    </row>
    <row r="183" spans="1:14">
      <c r="A183" s="83" t="s">
        <v>62</v>
      </c>
      <c r="B183" s="205" t="e">
        <f>+#REF!</f>
        <v>#REF!</v>
      </c>
      <c r="C183" s="206" t="e">
        <f>+#REF!</f>
        <v>#REF!</v>
      </c>
      <c r="D183" s="206" t="e">
        <f>+#REF!</f>
        <v>#REF!</v>
      </c>
      <c r="E183" s="206" t="e">
        <f>+#REF!</f>
        <v>#REF!</v>
      </c>
      <c r="F183" s="205" t="e">
        <f>+#REF!</f>
        <v>#REF!</v>
      </c>
      <c r="G183" s="206" t="e">
        <f>+#REF!</f>
        <v>#REF!</v>
      </c>
      <c r="H183" s="206" t="e">
        <f>+#REF!</f>
        <v>#REF!</v>
      </c>
      <c r="I183" s="206" t="e">
        <f>+#REF!</f>
        <v>#REF!</v>
      </c>
      <c r="J183" s="207" t="e">
        <f>+#REF!</f>
        <v>#REF!</v>
      </c>
      <c r="K183" s="208" t="e">
        <f>+#REF!</f>
        <v>#REF!</v>
      </c>
      <c r="L183" s="208" t="e">
        <f>SUM(B183:E183)</f>
        <v>#REF!</v>
      </c>
      <c r="M183" s="208" t="e">
        <f t="shared" si="279"/>
        <v>#REF!</v>
      </c>
    </row>
    <row r="184" spans="1:14">
      <c r="A184" s="80" t="s">
        <v>67</v>
      </c>
      <c r="B184" s="217" t="e">
        <f>+B182+B183</f>
        <v>#REF!</v>
      </c>
      <c r="C184" s="218" t="e">
        <f t="shared" ref="C184:E184" si="280">+C182+C183</f>
        <v>#REF!</v>
      </c>
      <c r="D184" s="218" t="e">
        <f t="shared" si="280"/>
        <v>#REF!</v>
      </c>
      <c r="E184" s="218" t="e">
        <f t="shared" si="280"/>
        <v>#REF!</v>
      </c>
      <c r="F184" s="217" t="e">
        <f>+F182+F183</f>
        <v>#REF!</v>
      </c>
      <c r="G184" s="218" t="e">
        <f t="shared" ref="G184" si="281">+G182+G183</f>
        <v>#REF!</v>
      </c>
      <c r="H184" s="218" t="e">
        <f t="shared" ref="H184" si="282">+H182+H183</f>
        <v>#REF!</v>
      </c>
      <c r="I184" s="218" t="e">
        <f t="shared" ref="I184" si="283">+I182+I183</f>
        <v>#REF!</v>
      </c>
      <c r="J184" s="207" t="e">
        <f t="shared" ref="J184:K184" si="284">+J182+J183</f>
        <v>#REF!</v>
      </c>
      <c r="K184" s="182" t="e">
        <f t="shared" si="284"/>
        <v>#REF!</v>
      </c>
      <c r="L184" s="182" t="e">
        <f t="shared" ref="L184:M184" si="285">+L182+L183</f>
        <v>#REF!</v>
      </c>
      <c r="M184" s="182" t="e">
        <f t="shared" si="285"/>
        <v>#REF!</v>
      </c>
    </row>
    <row r="185" spans="1:14">
      <c r="A185" s="80"/>
      <c r="B185" s="17"/>
      <c r="C185" s="17"/>
      <c r="D185" s="17"/>
      <c r="E185" s="17"/>
      <c r="F185" s="175"/>
      <c r="G185" s="80"/>
      <c r="H185" s="80"/>
      <c r="I185" s="80"/>
      <c r="J185" s="181"/>
      <c r="K185" s="17"/>
      <c r="L185" s="17"/>
      <c r="M185" s="81"/>
    </row>
    <row r="186" spans="1:14">
      <c r="A186" s="83" t="s">
        <v>66</v>
      </c>
      <c r="B186" s="198">
        <v>0</v>
      </c>
      <c r="C186" s="198">
        <v>0</v>
      </c>
      <c r="D186" s="198">
        <v>0</v>
      </c>
      <c r="E186" s="198">
        <v>0</v>
      </c>
      <c r="F186" s="205">
        <v>19</v>
      </c>
      <c r="G186" s="206">
        <v>28</v>
      </c>
      <c r="H186" s="206">
        <v>53</v>
      </c>
      <c r="I186" s="206">
        <v>78</v>
      </c>
      <c r="J186" s="207"/>
      <c r="K186" s="198">
        <v>0</v>
      </c>
      <c r="L186" s="198">
        <v>0</v>
      </c>
      <c r="M186" s="208">
        <f t="shared" ref="M186:M187" si="286">SUM(F186:I186)</f>
        <v>178</v>
      </c>
    </row>
    <row r="187" spans="1:14">
      <c r="A187" s="94" t="s">
        <v>60</v>
      </c>
      <c r="B187" s="209" t="e">
        <f>+B184-B186</f>
        <v>#REF!</v>
      </c>
      <c r="C187" s="210" t="e">
        <f t="shared" ref="C187:E187" si="287">+C184-C186</f>
        <v>#REF!</v>
      </c>
      <c r="D187" s="210" t="e">
        <f t="shared" si="287"/>
        <v>#REF!</v>
      </c>
      <c r="E187" s="210" t="e">
        <f t="shared" si="287"/>
        <v>#REF!</v>
      </c>
      <c r="F187" s="209" t="e">
        <f>+F184-F186</f>
        <v>#REF!</v>
      </c>
      <c r="G187" s="210" t="e">
        <f t="shared" ref="G187" si="288">+G184-G186</f>
        <v>#REF!</v>
      </c>
      <c r="H187" s="210" t="e">
        <f t="shared" ref="H187" si="289">+H184-H186</f>
        <v>#REF!</v>
      </c>
      <c r="I187" s="210" t="e">
        <f t="shared" ref="I187" si="290">+I184-I186</f>
        <v>#REF!</v>
      </c>
      <c r="J187" s="207"/>
      <c r="K187" s="210" t="e">
        <f t="shared" ref="K187:L187" si="291">+K184-K186</f>
        <v>#REF!</v>
      </c>
      <c r="L187" s="210" t="e">
        <f t="shared" si="291"/>
        <v>#REF!</v>
      </c>
      <c r="M187" s="211" t="e">
        <f t="shared" si="286"/>
        <v>#REF!</v>
      </c>
      <c r="N187" s="95" t="s">
        <v>80</v>
      </c>
    </row>
    <row r="188" spans="1:14">
      <c r="B188" s="17"/>
      <c r="C188" s="17"/>
      <c r="D188" s="17"/>
      <c r="E188" s="17"/>
      <c r="F188" s="174"/>
      <c r="J188" s="18"/>
      <c r="K188" s="17"/>
      <c r="L188" s="17"/>
    </row>
    <row r="189" spans="1:14">
      <c r="A189" s="86" t="s">
        <v>74</v>
      </c>
      <c r="B189" s="17"/>
      <c r="C189" s="17"/>
      <c r="D189" s="17"/>
      <c r="E189" s="17"/>
      <c r="F189" s="174"/>
      <c r="J189" s="18"/>
      <c r="K189" s="17"/>
      <c r="L189" s="17"/>
      <c r="M189" s="16"/>
    </row>
    <row r="190" spans="1:14">
      <c r="A190" s="80" t="s">
        <v>52</v>
      </c>
      <c r="B190" s="175" t="e">
        <f t="shared" ref="B190:I190" si="292">+B39</f>
        <v>#REF!</v>
      </c>
      <c r="C190" s="80" t="e">
        <f t="shared" si="292"/>
        <v>#REF!</v>
      </c>
      <c r="D190" s="80" t="e">
        <f t="shared" si="292"/>
        <v>#REF!</v>
      </c>
      <c r="E190" s="80" t="e">
        <f t="shared" si="292"/>
        <v>#REF!</v>
      </c>
      <c r="F190" s="175" t="e">
        <f t="shared" si="292"/>
        <v>#REF!</v>
      </c>
      <c r="G190" s="80" t="e">
        <f t="shared" si="292"/>
        <v>#REF!</v>
      </c>
      <c r="H190" s="80" t="e">
        <f t="shared" si="292"/>
        <v>#REF!</v>
      </c>
      <c r="I190" s="80" t="e">
        <f t="shared" si="292"/>
        <v>#REF!</v>
      </c>
      <c r="J190" s="181"/>
      <c r="K190" s="188" t="e">
        <f>+K39</f>
        <v>#REF!</v>
      </c>
      <c r="L190" s="188" t="e">
        <f>+L39</f>
        <v>#REF!</v>
      </c>
      <c r="M190" s="81" t="e">
        <f t="shared" ref="M190:M191" si="293">SUM(F190:I190)</f>
        <v>#REF!</v>
      </c>
    </row>
    <row r="191" spans="1:14">
      <c r="A191" s="83" t="s">
        <v>62</v>
      </c>
      <c r="B191" s="176" t="e">
        <f>+#REF!</f>
        <v>#REF!</v>
      </c>
      <c r="C191" s="83" t="e">
        <f>+#REF!</f>
        <v>#REF!</v>
      </c>
      <c r="D191" s="83" t="e">
        <f>+#REF!</f>
        <v>#REF!</v>
      </c>
      <c r="E191" s="83" t="e">
        <f>+#REF!</f>
        <v>#REF!</v>
      </c>
      <c r="F191" s="176" t="e">
        <f>+#REF!</f>
        <v>#REF!</v>
      </c>
      <c r="G191" s="83" t="e">
        <f>+#REF!</f>
        <v>#REF!</v>
      </c>
      <c r="H191" s="83" t="e">
        <f>+#REF!</f>
        <v>#REF!</v>
      </c>
      <c r="I191" s="83" t="e">
        <f>+#REF!</f>
        <v>#REF!</v>
      </c>
      <c r="J191" s="181"/>
      <c r="K191" s="203" t="e">
        <f>+#REF!</f>
        <v>#REF!</v>
      </c>
      <c r="L191" s="219" t="e">
        <f>+#REF!</f>
        <v>#REF!</v>
      </c>
      <c r="M191" s="84" t="e">
        <f t="shared" si="293"/>
        <v>#REF!</v>
      </c>
    </row>
    <row r="192" spans="1:14">
      <c r="A192" s="80" t="s">
        <v>67</v>
      </c>
      <c r="B192" s="175" t="e">
        <f>+B190+B191</f>
        <v>#REF!</v>
      </c>
      <c r="C192" s="80" t="e">
        <f t="shared" ref="C192:E192" si="294">+C190+C191</f>
        <v>#REF!</v>
      </c>
      <c r="D192" s="80" t="e">
        <f t="shared" si="294"/>
        <v>#REF!</v>
      </c>
      <c r="E192" s="80" t="e">
        <f t="shared" si="294"/>
        <v>#REF!</v>
      </c>
      <c r="F192" s="175" t="e">
        <f>+F190+F191</f>
        <v>#REF!</v>
      </c>
      <c r="G192" s="80" t="e">
        <f t="shared" ref="G192" si="295">+G190+G191</f>
        <v>#REF!</v>
      </c>
      <c r="H192" s="80" t="e">
        <f t="shared" ref="H192" si="296">+H190+H191</f>
        <v>#REF!</v>
      </c>
      <c r="I192" s="80" t="e">
        <f t="shared" ref="I192" si="297">+I190+I191</f>
        <v>#REF!</v>
      </c>
      <c r="J192" s="181">
        <f t="shared" ref="J192:L192" si="298">+J190+J191</f>
        <v>0</v>
      </c>
      <c r="K192" s="188" t="e">
        <f t="shared" si="298"/>
        <v>#REF!</v>
      </c>
      <c r="L192" s="188" t="e">
        <f t="shared" si="298"/>
        <v>#REF!</v>
      </c>
      <c r="M192" s="81" t="e">
        <f t="shared" ref="M192" si="299">+M190+M191</f>
        <v>#REF!</v>
      </c>
    </row>
    <row r="193" spans="1:14">
      <c r="A193" s="80"/>
      <c r="B193" s="17"/>
      <c r="C193" s="17"/>
      <c r="D193" s="17"/>
      <c r="E193" s="17"/>
      <c r="F193" s="175"/>
      <c r="G193" s="80"/>
      <c r="H193" s="80"/>
      <c r="I193" s="80"/>
      <c r="J193" s="181"/>
      <c r="K193" s="17"/>
      <c r="L193" s="17"/>
      <c r="M193" s="81"/>
    </row>
    <row r="194" spans="1:14">
      <c r="A194" s="83" t="s">
        <v>66</v>
      </c>
      <c r="B194" s="198">
        <f>'[13]Consol PL'!IU$178-B186</f>
        <v>31.775578374049264</v>
      </c>
      <c r="C194" s="198">
        <f>'[13]Consol PL'!IV$178-C186</f>
        <v>29.462683869999999</v>
      </c>
      <c r="D194" s="198">
        <f>'[13]Consol PL'!IW$178-D186</f>
        <v>17.740393620165314</v>
      </c>
      <c r="E194" s="198">
        <f>'[13]Consol PL'!IX$178-E186</f>
        <v>19.353753210000001</v>
      </c>
      <c r="F194" s="205" t="e">
        <f>'[13]Consol PL'!JL$178-F184</f>
        <v>#REF!</v>
      </c>
      <c r="G194" s="206" t="e">
        <f>'[13]Consol PL'!JM$178-G184</f>
        <v>#REF!</v>
      </c>
      <c r="H194" s="206" t="e">
        <f>'[13]Consol PL'!JN$178-H184</f>
        <v>#REF!</v>
      </c>
      <c r="I194" s="206" t="e">
        <f>'[13]Consol PL'!JO$178-I184</f>
        <v>#REF!</v>
      </c>
      <c r="J194" s="207"/>
      <c r="K194" s="219">
        <f>'[13]Consol PL'!$IH$178-K186</f>
        <v>105.8134585584594</v>
      </c>
      <c r="L194" s="208">
        <f>SUM(B194:E194)</f>
        <v>98.332409074214581</v>
      </c>
      <c r="M194" s="208" t="e">
        <f t="shared" ref="M194:M195" si="300">SUM(F194:I194)</f>
        <v>#REF!</v>
      </c>
    </row>
    <row r="195" spans="1:14">
      <c r="A195" s="94" t="s">
        <v>60</v>
      </c>
      <c r="B195" s="209" t="e">
        <f>+B192-B194</f>
        <v>#REF!</v>
      </c>
      <c r="C195" s="210" t="e">
        <f t="shared" ref="C195:E195" si="301">+C192-C194</f>
        <v>#REF!</v>
      </c>
      <c r="D195" s="210" t="e">
        <f t="shared" si="301"/>
        <v>#REF!</v>
      </c>
      <c r="E195" s="210" t="e">
        <f t="shared" si="301"/>
        <v>#REF!</v>
      </c>
      <c r="F195" s="209" t="e">
        <f>+F192-F194</f>
        <v>#REF!</v>
      </c>
      <c r="G195" s="210" t="e">
        <f t="shared" ref="G195" si="302">+G192-G194</f>
        <v>#REF!</v>
      </c>
      <c r="H195" s="210" t="e">
        <f t="shared" ref="H195" si="303">+H192-H194</f>
        <v>#REF!</v>
      </c>
      <c r="I195" s="210" t="e">
        <f t="shared" ref="I195" si="304">+I192-I194</f>
        <v>#REF!</v>
      </c>
      <c r="J195" s="207"/>
      <c r="K195" s="211" t="e">
        <f t="shared" ref="K195:L195" si="305">+K192-K194</f>
        <v>#REF!</v>
      </c>
      <c r="L195" s="211" t="e">
        <f t="shared" si="305"/>
        <v>#REF!</v>
      </c>
      <c r="M195" s="211" t="e">
        <f t="shared" si="300"/>
        <v>#REF!</v>
      </c>
      <c r="N195" s="95"/>
    </row>
    <row r="196" spans="1:14">
      <c r="B196" s="17"/>
      <c r="C196" s="17"/>
      <c r="D196" s="17"/>
      <c r="E196" s="17"/>
      <c r="F196" s="174"/>
      <c r="J196" s="18"/>
      <c r="K196" s="17"/>
      <c r="L196" s="17"/>
    </row>
    <row r="197" spans="1:14">
      <c r="A197" s="86" t="s">
        <v>38</v>
      </c>
      <c r="B197" s="17"/>
      <c r="C197" s="17"/>
      <c r="D197" s="17"/>
      <c r="E197" s="17"/>
      <c r="F197" s="174"/>
      <c r="J197" s="18"/>
      <c r="K197" s="17"/>
      <c r="L197" s="17"/>
      <c r="M197" s="16"/>
    </row>
    <row r="198" spans="1:14">
      <c r="A198" s="80" t="s">
        <v>52</v>
      </c>
      <c r="B198" s="175">
        <f t="shared" ref="B198:I198" si="306">+B18</f>
        <v>-57.422819631070652</v>
      </c>
      <c r="C198" s="80">
        <f t="shared" si="306"/>
        <v>-57.422819631070652</v>
      </c>
      <c r="D198" s="80">
        <f t="shared" si="306"/>
        <v>-57.422819631070652</v>
      </c>
      <c r="E198" s="80">
        <f t="shared" si="306"/>
        <v>-57.422819631070652</v>
      </c>
      <c r="F198" s="175">
        <f t="shared" si="306"/>
        <v>-57.422819631070652</v>
      </c>
      <c r="G198" s="80">
        <f t="shared" si="306"/>
        <v>-57.422819631070652</v>
      </c>
      <c r="H198" s="80">
        <f t="shared" si="306"/>
        <v>-57.422819631070652</v>
      </c>
      <c r="I198" s="80">
        <f t="shared" si="306"/>
        <v>-57.422819631070652</v>
      </c>
      <c r="J198" s="181">
        <f t="shared" ref="J198" si="307">+J101</f>
        <v>0</v>
      </c>
      <c r="K198" s="81">
        <f>+K18</f>
        <v>-229.69127852428261</v>
      </c>
      <c r="L198" s="81">
        <f>SUM(B198:E198)</f>
        <v>-229.69127852428261</v>
      </c>
      <c r="M198" s="81">
        <f t="shared" ref="M198:M199" si="308">SUM(F198:I198)</f>
        <v>-229.69127852428261</v>
      </c>
      <c r="N198" s="95" t="s">
        <v>81</v>
      </c>
    </row>
    <row r="199" spans="1:14">
      <c r="A199" s="83" t="s">
        <v>62</v>
      </c>
      <c r="B199" s="176" t="e">
        <f>+#REF!</f>
        <v>#REF!</v>
      </c>
      <c r="C199" s="83" t="e">
        <f>+#REF!</f>
        <v>#REF!</v>
      </c>
      <c r="D199" s="83" t="e">
        <f>+#REF!</f>
        <v>#REF!</v>
      </c>
      <c r="E199" s="83" t="e">
        <f>+#REF!</f>
        <v>#REF!</v>
      </c>
      <c r="F199" s="176" t="e">
        <f>+#REF!</f>
        <v>#REF!</v>
      </c>
      <c r="G199" s="83" t="e">
        <f>+#REF!</f>
        <v>#REF!</v>
      </c>
      <c r="H199" s="83" t="e">
        <f>+#REF!</f>
        <v>#REF!</v>
      </c>
      <c r="I199" s="83" t="e">
        <f>+#REF!</f>
        <v>#REF!</v>
      </c>
      <c r="J199" s="181" t="e">
        <f>+#REF!</f>
        <v>#REF!</v>
      </c>
      <c r="K199" s="84" t="e">
        <f>+#REF!</f>
        <v>#REF!</v>
      </c>
      <c r="L199" s="84" t="e">
        <f>SUM(B199:E199)</f>
        <v>#REF!</v>
      </c>
      <c r="M199" s="84" t="e">
        <f t="shared" si="308"/>
        <v>#REF!</v>
      </c>
      <c r="N199" s="95" t="s">
        <v>82</v>
      </c>
    </row>
    <row r="200" spans="1:14">
      <c r="A200" s="80" t="s">
        <v>67</v>
      </c>
      <c r="B200" s="175" t="e">
        <f>+B198+B199</f>
        <v>#REF!</v>
      </c>
      <c r="C200" s="80" t="e">
        <f t="shared" ref="C200:E200" si="309">+C198+C199</f>
        <v>#REF!</v>
      </c>
      <c r="D200" s="80" t="e">
        <f t="shared" si="309"/>
        <v>#REF!</v>
      </c>
      <c r="E200" s="80" t="e">
        <f t="shared" si="309"/>
        <v>#REF!</v>
      </c>
      <c r="F200" s="175" t="e">
        <f>+F198+F199</f>
        <v>#REF!</v>
      </c>
      <c r="G200" s="80" t="e">
        <f t="shared" ref="G200" si="310">+G198+G199</f>
        <v>#REF!</v>
      </c>
      <c r="H200" s="80" t="e">
        <f t="shared" ref="H200" si="311">+H198+H199</f>
        <v>#REF!</v>
      </c>
      <c r="I200" s="80" t="e">
        <f t="shared" ref="I200" si="312">+I198+I199</f>
        <v>#REF!</v>
      </c>
      <c r="J200" s="181" t="e">
        <f t="shared" ref="J200:K200" si="313">+J198+J199</f>
        <v>#REF!</v>
      </c>
      <c r="K200" s="81" t="e">
        <f t="shared" si="313"/>
        <v>#REF!</v>
      </c>
      <c r="L200" s="81" t="e">
        <f>+L198+L199</f>
        <v>#REF!</v>
      </c>
      <c r="M200" s="81" t="e">
        <f t="shared" ref="M200" si="314">+M198+M199</f>
        <v>#REF!</v>
      </c>
    </row>
    <row r="201" spans="1:14">
      <c r="A201" s="80"/>
      <c r="B201" s="17"/>
      <c r="C201" s="17"/>
      <c r="D201" s="17"/>
      <c r="E201" s="17"/>
      <c r="F201" s="175"/>
      <c r="G201" s="80"/>
      <c r="H201" s="80"/>
      <c r="I201" s="80"/>
      <c r="J201" s="181"/>
      <c r="K201" s="17"/>
      <c r="L201" s="17"/>
      <c r="M201" s="81"/>
    </row>
    <row r="202" spans="1:14">
      <c r="A202" s="83" t="s">
        <v>66</v>
      </c>
      <c r="B202" s="176">
        <f>-'[13]Consol PL'!IU$72+'[13]Consol PL'!IU$74</f>
        <v>-44.591593929324034</v>
      </c>
      <c r="C202" s="83">
        <f>-'[13]Consol PL'!IV$72+'[13]Consol PL'!IV$74</f>
        <v>-47.778849619515327</v>
      </c>
      <c r="D202" s="83">
        <f>-'[13]Consol PL'!IW$72+'[13]Consol PL'!IW$74</f>
        <v>-78.838265994986799</v>
      </c>
      <c r="E202" s="83">
        <f>-'[13]Consol PL'!IX$72+'[13]Consol PL'!IX$74</f>
        <v>-88.401170972065117</v>
      </c>
      <c r="F202" s="176">
        <v>-83</v>
      </c>
      <c r="G202" s="83">
        <v>-78</v>
      </c>
      <c r="H202" s="83">
        <v>-67</v>
      </c>
      <c r="I202" s="83">
        <v>-74</v>
      </c>
      <c r="J202" s="181"/>
      <c r="K202" s="84">
        <f>-'[13]Consol PL'!IH$72+'[13]Consol PL'!IH$74</f>
        <v>-174.18200568437553</v>
      </c>
      <c r="L202" s="84">
        <f>SUM(B202:E202)</f>
        <v>-259.60988051589129</v>
      </c>
      <c r="M202" s="84">
        <f t="shared" ref="M202:M203" si="315">SUM(F202:I202)</f>
        <v>-302</v>
      </c>
      <c r="N202" s="95"/>
    </row>
    <row r="203" spans="1:14">
      <c r="A203" s="94" t="s">
        <v>60</v>
      </c>
      <c r="B203" s="178" t="e">
        <f>+B200-B202</f>
        <v>#REF!</v>
      </c>
      <c r="C203" s="91" t="e">
        <f t="shared" ref="C203:E203" si="316">+C200-C202</f>
        <v>#REF!</v>
      </c>
      <c r="D203" s="91" t="e">
        <f t="shared" si="316"/>
        <v>#REF!</v>
      </c>
      <c r="E203" s="91" t="e">
        <f t="shared" si="316"/>
        <v>#REF!</v>
      </c>
      <c r="F203" s="178" t="e">
        <f>+F200-F202</f>
        <v>#REF!</v>
      </c>
      <c r="G203" s="91" t="e">
        <f t="shared" ref="G203" si="317">+G200-G202</f>
        <v>#REF!</v>
      </c>
      <c r="H203" s="91" t="e">
        <f t="shared" ref="H203" si="318">+H200-H202</f>
        <v>#REF!</v>
      </c>
      <c r="I203" s="91" t="e">
        <f t="shared" ref="I203" si="319">+I200-I202</f>
        <v>#REF!</v>
      </c>
      <c r="J203" s="181"/>
      <c r="K203" s="92" t="e">
        <f t="shared" ref="K203" si="320">+K200-K202</f>
        <v>#REF!</v>
      </c>
      <c r="L203" s="92" t="e">
        <f>SUM(B203:E203)</f>
        <v>#REF!</v>
      </c>
      <c r="M203" s="92" t="e">
        <f t="shared" si="315"/>
        <v>#REF!</v>
      </c>
      <c r="N203" s="95" t="s">
        <v>91</v>
      </c>
    </row>
    <row r="204" spans="1:14">
      <c r="B204" s="17"/>
      <c r="C204" s="17"/>
      <c r="D204" s="17"/>
      <c r="E204" s="17"/>
      <c r="F204" s="174"/>
      <c r="J204" s="18"/>
      <c r="K204" s="17"/>
      <c r="L204" s="17"/>
    </row>
    <row r="205" spans="1:14">
      <c r="A205" s="86" t="s">
        <v>39</v>
      </c>
      <c r="B205" s="17"/>
      <c r="C205" s="17"/>
      <c r="D205" s="17"/>
      <c r="E205" s="17"/>
      <c r="F205" s="174"/>
      <c r="J205" s="18"/>
      <c r="K205" s="17"/>
      <c r="L205" s="17"/>
      <c r="M205" s="16"/>
    </row>
    <row r="206" spans="1:14">
      <c r="A206" s="80" t="s">
        <v>52</v>
      </c>
      <c r="B206" s="175" t="e">
        <f t="shared" ref="B206:I206" si="321">+B19</f>
        <v>#REF!</v>
      </c>
      <c r="C206" s="80" t="e">
        <f t="shared" si="321"/>
        <v>#REF!</v>
      </c>
      <c r="D206" s="80" t="e">
        <f t="shared" si="321"/>
        <v>#REF!</v>
      </c>
      <c r="E206" s="80" t="e">
        <f t="shared" si="321"/>
        <v>#REF!</v>
      </c>
      <c r="F206" s="175" t="e">
        <f t="shared" si="321"/>
        <v>#REF!</v>
      </c>
      <c r="G206" s="80" t="e">
        <f t="shared" si="321"/>
        <v>#REF!</v>
      </c>
      <c r="H206" s="80" t="e">
        <f t="shared" si="321"/>
        <v>#REF!</v>
      </c>
      <c r="I206" s="80" t="e">
        <f t="shared" si="321"/>
        <v>#REF!</v>
      </c>
      <c r="J206" s="181">
        <f t="shared" ref="J206" si="322">+J109</f>
        <v>0</v>
      </c>
      <c r="K206" s="81" t="e">
        <f>+K19</f>
        <v>#REF!</v>
      </c>
      <c r="L206" s="81" t="e">
        <f>+L19</f>
        <v>#REF!</v>
      </c>
      <c r="M206" s="81" t="e">
        <f t="shared" ref="M206:M207" si="323">SUM(F206:I206)</f>
        <v>#REF!</v>
      </c>
    </row>
    <row r="207" spans="1:14">
      <c r="A207" s="83" t="s">
        <v>62</v>
      </c>
      <c r="B207" s="176" t="e">
        <f>+#REF!</f>
        <v>#REF!</v>
      </c>
      <c r="C207" s="83" t="e">
        <f>+#REF!</f>
        <v>#REF!</v>
      </c>
      <c r="D207" s="83" t="e">
        <f>+#REF!</f>
        <v>#REF!</v>
      </c>
      <c r="E207" s="83" t="e">
        <f>+#REF!</f>
        <v>#REF!</v>
      </c>
      <c r="F207" s="176" t="e">
        <f>+#REF!</f>
        <v>#REF!</v>
      </c>
      <c r="G207" s="83" t="e">
        <f>+#REF!</f>
        <v>#REF!</v>
      </c>
      <c r="H207" s="83" t="e">
        <f>+#REF!</f>
        <v>#REF!</v>
      </c>
      <c r="I207" s="83" t="e">
        <f>+#REF!</f>
        <v>#REF!</v>
      </c>
      <c r="J207" s="181" t="e">
        <f>+#REF!</f>
        <v>#REF!</v>
      </c>
      <c r="K207" s="84" t="e">
        <f>+#REF!</f>
        <v>#REF!</v>
      </c>
      <c r="L207" s="84" t="e">
        <f>+#REF!</f>
        <v>#REF!</v>
      </c>
      <c r="M207" s="84" t="e">
        <f t="shared" si="323"/>
        <v>#REF!</v>
      </c>
    </row>
    <row r="208" spans="1:14">
      <c r="A208" s="80" t="s">
        <v>67</v>
      </c>
      <c r="B208" s="175" t="e">
        <f>+B206+B207</f>
        <v>#REF!</v>
      </c>
      <c r="C208" s="80" t="e">
        <f t="shared" ref="C208:E208" si="324">+C206+C207</f>
        <v>#REF!</v>
      </c>
      <c r="D208" s="80" t="e">
        <f t="shared" si="324"/>
        <v>#REF!</v>
      </c>
      <c r="E208" s="80" t="e">
        <f t="shared" si="324"/>
        <v>#REF!</v>
      </c>
      <c r="F208" s="175" t="e">
        <f>+F206+F207</f>
        <v>#REF!</v>
      </c>
      <c r="G208" s="80" t="e">
        <f t="shared" ref="G208" si="325">+G206+G207</f>
        <v>#REF!</v>
      </c>
      <c r="H208" s="80" t="e">
        <f t="shared" ref="H208" si="326">+H206+H207</f>
        <v>#REF!</v>
      </c>
      <c r="I208" s="80" t="e">
        <f t="shared" ref="I208" si="327">+I206+I207</f>
        <v>#REF!</v>
      </c>
      <c r="J208" s="181" t="e">
        <f t="shared" ref="J208:L208" si="328">+J206+J207</f>
        <v>#REF!</v>
      </c>
      <c r="K208" s="81" t="e">
        <f t="shared" si="328"/>
        <v>#REF!</v>
      </c>
      <c r="L208" s="81" t="e">
        <f t="shared" si="328"/>
        <v>#REF!</v>
      </c>
      <c r="M208" s="81" t="e">
        <f t="shared" ref="M208" si="329">+M206+M207</f>
        <v>#REF!</v>
      </c>
    </row>
    <row r="209" spans="1:14">
      <c r="A209" s="80"/>
      <c r="B209" s="17"/>
      <c r="C209" s="17"/>
      <c r="D209" s="17"/>
      <c r="E209" s="17"/>
      <c r="F209" s="175"/>
      <c r="G209" s="80"/>
      <c r="H209" s="80"/>
      <c r="I209" s="80"/>
      <c r="J209" s="181"/>
      <c r="K209" s="17"/>
      <c r="L209" s="17"/>
      <c r="M209" s="81"/>
    </row>
    <row r="210" spans="1:14">
      <c r="A210" s="83" t="s">
        <v>66</v>
      </c>
      <c r="B210" s="198">
        <f>'[13]Consol PL'!IU$75</f>
        <v>-5.4341136655030233</v>
      </c>
      <c r="C210" s="198">
        <f>'[13]Consol PL'!IV$75</f>
        <v>634.94609583099896</v>
      </c>
      <c r="D210" s="198">
        <f>'[13]Consol PL'!IW$75</f>
        <v>-17.896453643034192</v>
      </c>
      <c r="E210" s="198">
        <f>'[13]Consol PL'!IX$75</f>
        <v>-43.020616420294104</v>
      </c>
      <c r="F210" s="205">
        <f>'[13]Consol PL'!JL$75</f>
        <v>-9.6660562295907031</v>
      </c>
      <c r="G210" s="206">
        <f>'[13]Consol PL'!JM$75</f>
        <v>44.88591100365214</v>
      </c>
      <c r="H210" s="206">
        <f>'[13]Consol PL'!JN$75</f>
        <v>-0.98190447489528587</v>
      </c>
      <c r="I210" s="206">
        <f>'[13]Consol PL'!JO$75</f>
        <v>3.0128494440225104</v>
      </c>
      <c r="J210" s="207"/>
      <c r="K210" s="219">
        <f>'[13]Consol PL'!$IH$75</f>
        <v>-41.525820381762458</v>
      </c>
      <c r="L210" s="208">
        <f>SUM(B210:E210)</f>
        <v>568.59491210216765</v>
      </c>
      <c r="M210" s="208">
        <f t="shared" ref="M210" si="330">SUM(F210:I210)</f>
        <v>37.250799743188665</v>
      </c>
    </row>
    <row r="211" spans="1:14">
      <c r="A211" s="94" t="s">
        <v>60</v>
      </c>
      <c r="B211" s="209" t="e">
        <f>+B208-B210</f>
        <v>#REF!</v>
      </c>
      <c r="C211" s="210" t="e">
        <f t="shared" ref="C211:E211" si="331">+C208-C210</f>
        <v>#REF!</v>
      </c>
      <c r="D211" s="210" t="e">
        <f t="shared" si="331"/>
        <v>#REF!</v>
      </c>
      <c r="E211" s="210" t="e">
        <f t="shared" si="331"/>
        <v>#REF!</v>
      </c>
      <c r="F211" s="209" t="e">
        <f>+F208-F210</f>
        <v>#REF!</v>
      </c>
      <c r="G211" s="210" t="e">
        <f t="shared" ref="G211" si="332">+G208-G210</f>
        <v>#REF!</v>
      </c>
      <c r="H211" s="210" t="e">
        <f t="shared" ref="H211" si="333">+H208-H210</f>
        <v>#REF!</v>
      </c>
      <c r="I211" s="210" t="e">
        <f t="shared" ref="I211" si="334">+I208-I210</f>
        <v>#REF!</v>
      </c>
      <c r="J211" s="207"/>
      <c r="K211" s="211" t="e">
        <f t="shared" ref="K211:M211" si="335">+K208-K210</f>
        <v>#REF!</v>
      </c>
      <c r="L211" s="210" t="e">
        <f t="shared" si="335"/>
        <v>#REF!</v>
      </c>
      <c r="M211" s="210" t="e">
        <f t="shared" si="335"/>
        <v>#REF!</v>
      </c>
      <c r="N211" s="95"/>
    </row>
    <row r="212" spans="1:14">
      <c r="B212" s="17"/>
      <c r="C212" s="17"/>
      <c r="D212" s="17"/>
      <c r="E212" s="17"/>
      <c r="F212" s="174"/>
      <c r="J212" s="18"/>
      <c r="K212" s="17"/>
      <c r="L212" s="17"/>
    </row>
    <row r="213" spans="1:14">
      <c r="A213" s="86" t="s">
        <v>75</v>
      </c>
      <c r="B213" s="17"/>
      <c r="C213" s="17"/>
      <c r="D213" s="17"/>
      <c r="E213" s="17"/>
      <c r="F213" s="174"/>
      <c r="J213" s="18"/>
      <c r="K213" s="17"/>
      <c r="L213" s="17"/>
      <c r="M213" s="16"/>
    </row>
    <row r="214" spans="1:14">
      <c r="A214" s="80" t="s">
        <v>52</v>
      </c>
      <c r="B214" s="175" t="e">
        <f t="shared" ref="B214:I214" si="336">+B35</f>
        <v>#REF!</v>
      </c>
      <c r="C214" s="80" t="e">
        <f t="shared" si="336"/>
        <v>#REF!</v>
      </c>
      <c r="D214" s="80" t="e">
        <f t="shared" si="336"/>
        <v>#REF!</v>
      </c>
      <c r="E214" s="80" t="e">
        <f t="shared" si="336"/>
        <v>#REF!</v>
      </c>
      <c r="F214" s="175" t="e">
        <f t="shared" si="336"/>
        <v>#REF!</v>
      </c>
      <c r="G214" s="80" t="e">
        <f t="shared" si="336"/>
        <v>#REF!</v>
      </c>
      <c r="H214" s="80" t="e">
        <f t="shared" si="336"/>
        <v>#REF!</v>
      </c>
      <c r="I214" s="80" t="e">
        <f t="shared" si="336"/>
        <v>#REF!</v>
      </c>
      <c r="J214" s="181" t="e">
        <f t="shared" ref="J214" si="337">+J117</f>
        <v>#REF!</v>
      </c>
      <c r="K214" s="81" t="e">
        <f>+K35</f>
        <v>#REF!</v>
      </c>
      <c r="L214" s="81" t="e">
        <f>+L35</f>
        <v>#REF!</v>
      </c>
      <c r="M214" s="81" t="e">
        <f t="shared" ref="M214:M215" si="338">SUM(F214:I214)</f>
        <v>#REF!</v>
      </c>
    </row>
    <row r="215" spans="1:14">
      <c r="A215" s="83" t="s">
        <v>62</v>
      </c>
      <c r="B215" s="176" t="e">
        <f>+#REF!</f>
        <v>#REF!</v>
      </c>
      <c r="C215" s="83" t="e">
        <f>+#REF!</f>
        <v>#REF!</v>
      </c>
      <c r="D215" s="83" t="e">
        <f>+#REF!</f>
        <v>#REF!</v>
      </c>
      <c r="E215" s="83" t="e">
        <f>+#REF!</f>
        <v>#REF!</v>
      </c>
      <c r="F215" s="176" t="e">
        <f>+#REF!</f>
        <v>#REF!</v>
      </c>
      <c r="G215" s="83" t="e">
        <f>+#REF!</f>
        <v>#REF!</v>
      </c>
      <c r="H215" s="83" t="e">
        <f>+#REF!</f>
        <v>#REF!</v>
      </c>
      <c r="I215" s="83" t="e">
        <f>+#REF!</f>
        <v>#REF!</v>
      </c>
      <c r="J215" s="181" t="e">
        <f>+#REF!</f>
        <v>#REF!</v>
      </c>
      <c r="K215" s="84" t="e">
        <f>+#REF!</f>
        <v>#REF!</v>
      </c>
      <c r="L215" s="84" t="e">
        <f>+#REF!</f>
        <v>#REF!</v>
      </c>
      <c r="M215" s="84" t="e">
        <f t="shared" si="338"/>
        <v>#REF!</v>
      </c>
    </row>
    <row r="216" spans="1:14">
      <c r="A216" s="80" t="s">
        <v>67</v>
      </c>
      <c r="B216" s="175" t="e">
        <f>+B214+B215</f>
        <v>#REF!</v>
      </c>
      <c r="C216" s="80" t="e">
        <f t="shared" ref="C216:E216" si="339">+C214+C215</f>
        <v>#REF!</v>
      </c>
      <c r="D216" s="80" t="e">
        <f t="shared" si="339"/>
        <v>#REF!</v>
      </c>
      <c r="E216" s="80" t="e">
        <f t="shared" si="339"/>
        <v>#REF!</v>
      </c>
      <c r="F216" s="175" t="e">
        <f>+F214+F215</f>
        <v>#REF!</v>
      </c>
      <c r="G216" s="80" t="e">
        <f t="shared" ref="G216" si="340">+G214+G215</f>
        <v>#REF!</v>
      </c>
      <c r="H216" s="80" t="e">
        <f t="shared" ref="H216" si="341">+H214+H215</f>
        <v>#REF!</v>
      </c>
      <c r="I216" s="80" t="e">
        <f t="shared" ref="I216" si="342">+I214+I215</f>
        <v>#REF!</v>
      </c>
      <c r="J216" s="181" t="e">
        <f t="shared" ref="J216:L216" si="343">+J214+J215</f>
        <v>#REF!</v>
      </c>
      <c r="K216" s="81" t="e">
        <f t="shared" si="343"/>
        <v>#REF!</v>
      </c>
      <c r="L216" s="81" t="e">
        <f t="shared" si="343"/>
        <v>#REF!</v>
      </c>
      <c r="M216" s="81" t="e">
        <f t="shared" ref="M216" si="344">+M214+M215</f>
        <v>#REF!</v>
      </c>
    </row>
    <row r="217" spans="1:14">
      <c r="A217" s="80"/>
      <c r="B217" s="17"/>
      <c r="C217" s="17"/>
      <c r="D217" s="17"/>
      <c r="E217" s="17"/>
      <c r="F217" s="175"/>
      <c r="G217" s="80"/>
      <c r="H217" s="80"/>
      <c r="I217" s="80"/>
      <c r="J217" s="181"/>
      <c r="K217" s="17"/>
      <c r="L217" s="17"/>
      <c r="M217" s="81"/>
    </row>
    <row r="218" spans="1:14">
      <c r="A218" s="83" t="s">
        <v>66</v>
      </c>
      <c r="B218" s="198">
        <f>'[13]Consol PL'!IU$69</f>
        <v>418.957078202714</v>
      </c>
      <c r="C218" s="198">
        <f>'[13]Consol PL'!IV$69</f>
        <v>440.79682000407411</v>
      </c>
      <c r="D218" s="198">
        <f>'[13]Consol PL'!IW$69</f>
        <v>503.26163195640947</v>
      </c>
      <c r="E218" s="198">
        <f>'[13]Consol PL'!IX$69</f>
        <v>479.11965356163</v>
      </c>
      <c r="F218" s="205">
        <f>'[13]Consol PL'!JL$69</f>
        <v>447.74152988277001</v>
      </c>
      <c r="G218" s="206">
        <f>'[13]Consol PL'!JM$69</f>
        <v>486.14328036534062</v>
      </c>
      <c r="H218" s="206">
        <f>'[13]Consol PL'!JN$69</f>
        <v>-175.46451415767933</v>
      </c>
      <c r="I218" s="206">
        <f>'[13]Consol PL'!JO$69</f>
        <v>425.35485128778237</v>
      </c>
      <c r="J218" s="207"/>
      <c r="K218" s="203">
        <f>'[13]Consol PL'!$IH$69</f>
        <v>1559.2233745544254</v>
      </c>
      <c r="L218" s="208">
        <f>SUM(B218:E218)</f>
        <v>1842.1351837248276</v>
      </c>
      <c r="M218" s="208">
        <f t="shared" ref="M218:M219" si="345">SUM(F218:I218)</f>
        <v>1183.7751473782137</v>
      </c>
    </row>
    <row r="219" spans="1:14">
      <c r="A219" s="94" t="s">
        <v>60</v>
      </c>
      <c r="B219" s="209" t="e">
        <f>+B216-B218</f>
        <v>#REF!</v>
      </c>
      <c r="C219" s="210" t="e">
        <f t="shared" ref="C219:E219" si="346">+C216-C218</f>
        <v>#REF!</v>
      </c>
      <c r="D219" s="210" t="e">
        <f t="shared" si="346"/>
        <v>#REF!</v>
      </c>
      <c r="E219" s="210" t="e">
        <f t="shared" si="346"/>
        <v>#REF!</v>
      </c>
      <c r="F219" s="209" t="e">
        <f>+F216-F218</f>
        <v>#REF!</v>
      </c>
      <c r="G219" s="210" t="e">
        <f t="shared" ref="G219" si="347">+G216-G218</f>
        <v>#REF!</v>
      </c>
      <c r="H219" s="210" t="e">
        <f t="shared" ref="H219" si="348">+H216-H218</f>
        <v>#REF!</v>
      </c>
      <c r="I219" s="210" t="e">
        <f t="shared" ref="I219" si="349">+I216-I218</f>
        <v>#REF!</v>
      </c>
      <c r="J219" s="207"/>
      <c r="K219" s="210" t="e">
        <f t="shared" ref="K219:L219" si="350">+K216-K218</f>
        <v>#REF!</v>
      </c>
      <c r="L219" s="210" t="e">
        <f t="shared" si="350"/>
        <v>#REF!</v>
      </c>
      <c r="M219" s="211" t="e">
        <f t="shared" si="345"/>
        <v>#REF!</v>
      </c>
    </row>
    <row r="220" spans="1:14">
      <c r="B220" s="17"/>
      <c r="C220" s="17"/>
      <c r="D220" s="17"/>
      <c r="E220" s="17"/>
      <c r="F220" s="174"/>
      <c r="J220" s="18"/>
      <c r="K220" s="17"/>
      <c r="L220" s="17"/>
    </row>
    <row r="221" spans="1:14">
      <c r="A221" s="86" t="s">
        <v>14</v>
      </c>
      <c r="B221" s="17"/>
      <c r="C221" s="17"/>
      <c r="D221" s="17"/>
      <c r="E221" s="17"/>
      <c r="F221" s="174"/>
      <c r="J221" s="18"/>
      <c r="K221" s="17"/>
      <c r="L221" s="17"/>
      <c r="M221" s="16"/>
    </row>
    <row r="222" spans="1:14">
      <c r="A222" s="80" t="s">
        <v>52</v>
      </c>
      <c r="B222" s="175" t="e">
        <f t="shared" ref="B222:I222" si="351">+B49</f>
        <v>#REF!</v>
      </c>
      <c r="C222" s="80" t="e">
        <f t="shared" si="351"/>
        <v>#REF!</v>
      </c>
      <c r="D222" s="80" t="e">
        <f t="shared" si="351"/>
        <v>#REF!</v>
      </c>
      <c r="E222" s="80" t="e">
        <f t="shared" si="351"/>
        <v>#REF!</v>
      </c>
      <c r="F222" s="175" t="e">
        <f t="shared" si="351"/>
        <v>#REF!</v>
      </c>
      <c r="G222" s="80" t="e">
        <f t="shared" si="351"/>
        <v>#REF!</v>
      </c>
      <c r="H222" s="80" t="e">
        <f t="shared" si="351"/>
        <v>#REF!</v>
      </c>
      <c r="I222" s="80" t="e">
        <f t="shared" si="351"/>
        <v>#REF!</v>
      </c>
      <c r="J222" s="181" t="e">
        <f t="shared" ref="J222" si="352">+J125</f>
        <v>#REF!</v>
      </c>
      <c r="K222" s="80" t="e">
        <f>+K49</f>
        <v>#REF!</v>
      </c>
      <c r="L222" s="80" t="e">
        <f>+L49</f>
        <v>#REF!</v>
      </c>
      <c r="M222" s="81" t="e">
        <f t="shared" ref="M222:M223" si="353">SUM(F222:I222)</f>
        <v>#REF!</v>
      </c>
    </row>
    <row r="223" spans="1:14">
      <c r="A223" s="83" t="s">
        <v>62</v>
      </c>
      <c r="B223" s="176" t="e">
        <f>+#REF!</f>
        <v>#REF!</v>
      </c>
      <c r="C223" s="83" t="e">
        <f>+#REF!</f>
        <v>#REF!</v>
      </c>
      <c r="D223" s="83" t="e">
        <f>+#REF!</f>
        <v>#REF!</v>
      </c>
      <c r="E223" s="83" t="e">
        <f>+#REF!</f>
        <v>#REF!</v>
      </c>
      <c r="F223" s="176" t="e">
        <f>+#REF!</f>
        <v>#REF!</v>
      </c>
      <c r="G223" s="83" t="e">
        <f>+#REF!</f>
        <v>#REF!</v>
      </c>
      <c r="H223" s="83" t="e">
        <f>+#REF!</f>
        <v>#REF!</v>
      </c>
      <c r="I223" s="83" t="e">
        <f>+#REF!</f>
        <v>#REF!</v>
      </c>
      <c r="J223" s="181" t="e">
        <f>+#REF!</f>
        <v>#REF!</v>
      </c>
      <c r="K223" s="83" t="e">
        <f>+#REF!</f>
        <v>#REF!</v>
      </c>
      <c r="L223" s="83" t="e">
        <f>+#REF!</f>
        <v>#REF!</v>
      </c>
      <c r="M223" s="84" t="e">
        <f t="shared" si="353"/>
        <v>#REF!</v>
      </c>
    </row>
    <row r="224" spans="1:14">
      <c r="A224" s="80" t="s">
        <v>67</v>
      </c>
      <c r="B224" s="175" t="e">
        <f>+B222+B223</f>
        <v>#REF!</v>
      </c>
      <c r="C224" s="80" t="e">
        <f t="shared" ref="C224:E224" si="354">+C222+C223</f>
        <v>#REF!</v>
      </c>
      <c r="D224" s="80" t="e">
        <f t="shared" si="354"/>
        <v>#REF!</v>
      </c>
      <c r="E224" s="80" t="e">
        <f t="shared" si="354"/>
        <v>#REF!</v>
      </c>
      <c r="F224" s="175" t="e">
        <f>+F222+F223</f>
        <v>#REF!</v>
      </c>
      <c r="G224" s="80" t="e">
        <f t="shared" ref="G224" si="355">+G222+G223</f>
        <v>#REF!</v>
      </c>
      <c r="H224" s="80" t="e">
        <f t="shared" ref="H224" si="356">+H222+H223</f>
        <v>#REF!</v>
      </c>
      <c r="I224" s="80" t="e">
        <f t="shared" ref="I224" si="357">+I222+I223</f>
        <v>#REF!</v>
      </c>
      <c r="J224" s="181" t="e">
        <f t="shared" ref="J224:L224" si="358">+J222+J223</f>
        <v>#REF!</v>
      </c>
      <c r="K224" s="80" t="e">
        <f t="shared" si="358"/>
        <v>#REF!</v>
      </c>
      <c r="L224" s="80" t="e">
        <f t="shared" si="358"/>
        <v>#REF!</v>
      </c>
      <c r="M224" s="81" t="e">
        <f t="shared" ref="M224" si="359">+M222+M223</f>
        <v>#REF!</v>
      </c>
    </row>
    <row r="225" spans="1:14">
      <c r="A225" s="80"/>
      <c r="B225" s="17"/>
      <c r="C225" s="17"/>
      <c r="D225" s="17"/>
      <c r="E225" s="17"/>
      <c r="F225" s="175"/>
      <c r="G225" s="80"/>
      <c r="H225" s="80"/>
      <c r="I225" s="80"/>
      <c r="J225" s="181"/>
      <c r="K225" s="17"/>
      <c r="L225" s="17"/>
      <c r="M225" s="81"/>
    </row>
    <row r="226" spans="1:14">
      <c r="A226" s="83" t="s">
        <v>66</v>
      </c>
      <c r="B226" s="176">
        <f>'[13]Consol PL'!IU$109</f>
        <v>230.13878359096418</v>
      </c>
      <c r="C226" s="83">
        <f>'[13]Consol PL'!IV$109</f>
        <v>247.74098895665244</v>
      </c>
      <c r="D226" s="83">
        <f>'[13]Consol PL'!IW$109</f>
        <v>241.01633029053738</v>
      </c>
      <c r="E226" s="83">
        <f>'[13]Consol PL'!IX$109</f>
        <v>244.54144116136234</v>
      </c>
      <c r="F226" s="176">
        <f>'[13]Consol PL'!JL$109</f>
        <v>242.36303649357393</v>
      </c>
      <c r="G226" s="83">
        <f>'[13]Consol PL'!JM$109</f>
        <v>249.81172458273909</v>
      </c>
      <c r="H226" s="83">
        <f>'[13]Consol PL'!JN$109</f>
        <v>897.20209197967779</v>
      </c>
      <c r="I226" s="83">
        <f>'[13]Consol PL'!JO$109</f>
        <v>250.4605705012718</v>
      </c>
      <c r="J226" s="181"/>
      <c r="K226" s="84">
        <f>'[13]Consol PL'!$IH$109</f>
        <v>912.14794203159875</v>
      </c>
      <c r="L226" s="84">
        <f>SUM(B226:E226)</f>
        <v>963.43754399951649</v>
      </c>
      <c r="M226" s="84">
        <f t="shared" ref="M226" si="360">SUM(F226:I226)</f>
        <v>1639.8374235572626</v>
      </c>
    </row>
    <row r="227" spans="1:14">
      <c r="A227" s="94" t="s">
        <v>60</v>
      </c>
      <c r="B227" s="175" t="e">
        <f>+B224-B226</f>
        <v>#REF!</v>
      </c>
      <c r="C227" s="80" t="e">
        <f t="shared" ref="C227:E227" si="361">+C224-C226</f>
        <v>#REF!</v>
      </c>
      <c r="D227" s="80" t="e">
        <f t="shared" si="361"/>
        <v>#REF!</v>
      </c>
      <c r="E227" s="80" t="e">
        <f t="shared" si="361"/>
        <v>#REF!</v>
      </c>
      <c r="F227" s="175" t="e">
        <f>+F224-F226</f>
        <v>#REF!</v>
      </c>
      <c r="G227" s="80" t="e">
        <f t="shared" ref="G227" si="362">+G224-G226</f>
        <v>#REF!</v>
      </c>
      <c r="H227" s="80" t="e">
        <f t="shared" ref="H227" si="363">+H224-H226</f>
        <v>#REF!</v>
      </c>
      <c r="I227" s="80" t="e">
        <f t="shared" ref="I227" si="364">+I224-I226</f>
        <v>#REF!</v>
      </c>
      <c r="J227" s="181"/>
      <c r="K227" s="81" t="e">
        <f t="shared" ref="K227:M227" si="365">+K224-K226</f>
        <v>#REF!</v>
      </c>
      <c r="L227" s="81" t="e">
        <f t="shared" si="365"/>
        <v>#REF!</v>
      </c>
      <c r="M227" s="81" t="e">
        <f t="shared" si="365"/>
        <v>#REF!</v>
      </c>
      <c r="N227" s="95" t="s">
        <v>89</v>
      </c>
    </row>
    <row r="228" spans="1:14">
      <c r="B228" s="17"/>
      <c r="C228" s="17"/>
      <c r="D228" s="17"/>
      <c r="E228" s="17"/>
      <c r="F228" s="174"/>
      <c r="J228" s="18"/>
      <c r="K228" s="17"/>
      <c r="L228" s="17"/>
    </row>
    <row r="229" spans="1:14">
      <c r="A229" s="86" t="s">
        <v>77</v>
      </c>
      <c r="B229" s="17"/>
      <c r="C229" s="17"/>
      <c r="D229" s="17"/>
      <c r="E229" s="17"/>
      <c r="F229" s="174"/>
      <c r="J229" s="18"/>
      <c r="K229" s="17"/>
      <c r="L229" s="17"/>
      <c r="M229" s="16"/>
    </row>
    <row r="230" spans="1:14">
      <c r="A230" s="80" t="s">
        <v>52</v>
      </c>
      <c r="B230" s="175" t="e">
        <f t="shared" ref="B230:I230" si="366">+B40</f>
        <v>#REF!</v>
      </c>
      <c r="C230" s="80" t="e">
        <f t="shared" si="366"/>
        <v>#REF!</v>
      </c>
      <c r="D230" s="80" t="e">
        <f t="shared" si="366"/>
        <v>#REF!</v>
      </c>
      <c r="E230" s="80" t="e">
        <f t="shared" si="366"/>
        <v>#REF!</v>
      </c>
      <c r="F230" s="175" t="e">
        <f t="shared" si="366"/>
        <v>#REF!</v>
      </c>
      <c r="G230" s="80" t="e">
        <f t="shared" si="366"/>
        <v>#REF!</v>
      </c>
      <c r="H230" s="80" t="e">
        <f t="shared" si="366"/>
        <v>#REF!</v>
      </c>
      <c r="I230" s="80" t="e">
        <f t="shared" si="366"/>
        <v>#REF!</v>
      </c>
      <c r="J230" s="181" t="e">
        <f t="shared" ref="J230" si="367">+J133</f>
        <v>#REF!</v>
      </c>
      <c r="K230" s="81" t="e">
        <f>+K40</f>
        <v>#REF!</v>
      </c>
      <c r="L230" s="81" t="e">
        <f>+L40</f>
        <v>#REF!</v>
      </c>
      <c r="M230" s="81" t="e">
        <f t="shared" ref="M230:M231" si="368">SUM(F230:I230)</f>
        <v>#REF!</v>
      </c>
    </row>
    <row r="231" spans="1:14">
      <c r="A231" s="83" t="s">
        <v>62</v>
      </c>
      <c r="B231" s="176" t="e">
        <f>+#REF!</f>
        <v>#REF!</v>
      </c>
      <c r="C231" s="83" t="e">
        <f>+#REF!</f>
        <v>#REF!</v>
      </c>
      <c r="D231" s="83" t="e">
        <f>+#REF!</f>
        <v>#REF!</v>
      </c>
      <c r="E231" s="83" t="e">
        <f>+#REF!</f>
        <v>#REF!</v>
      </c>
      <c r="F231" s="176" t="e">
        <f>+#REF!</f>
        <v>#REF!</v>
      </c>
      <c r="G231" s="83" t="e">
        <f>+#REF!</f>
        <v>#REF!</v>
      </c>
      <c r="H231" s="83" t="e">
        <f>+#REF!</f>
        <v>#REF!</v>
      </c>
      <c r="I231" s="83" t="e">
        <f>+#REF!</f>
        <v>#REF!</v>
      </c>
      <c r="J231" s="181" t="e">
        <f>+#REF!</f>
        <v>#REF!</v>
      </c>
      <c r="K231" s="84" t="e">
        <f>+#REF!</f>
        <v>#REF!</v>
      </c>
      <c r="L231" s="84" t="e">
        <f>+#REF!</f>
        <v>#REF!</v>
      </c>
      <c r="M231" s="84" t="e">
        <f t="shared" si="368"/>
        <v>#REF!</v>
      </c>
    </row>
    <row r="232" spans="1:14">
      <c r="A232" s="80" t="s">
        <v>67</v>
      </c>
      <c r="B232" s="175" t="e">
        <f>+B230+B231</f>
        <v>#REF!</v>
      </c>
      <c r="C232" s="80" t="e">
        <f t="shared" ref="C232:E232" si="369">+C230+C231</f>
        <v>#REF!</v>
      </c>
      <c r="D232" s="80" t="e">
        <f t="shared" si="369"/>
        <v>#REF!</v>
      </c>
      <c r="E232" s="80" t="e">
        <f t="shared" si="369"/>
        <v>#REF!</v>
      </c>
      <c r="F232" s="175" t="e">
        <f>+F230+F231</f>
        <v>#REF!</v>
      </c>
      <c r="G232" s="80" t="e">
        <f t="shared" ref="G232" si="370">+G230+G231</f>
        <v>#REF!</v>
      </c>
      <c r="H232" s="80" t="e">
        <f t="shared" ref="H232" si="371">+H230+H231</f>
        <v>#REF!</v>
      </c>
      <c r="I232" s="80" t="e">
        <f t="shared" ref="I232" si="372">+I230+I231</f>
        <v>#REF!</v>
      </c>
      <c r="J232" s="181" t="e">
        <f t="shared" ref="J232:L232" si="373">+J230+J231</f>
        <v>#REF!</v>
      </c>
      <c r="K232" s="81" t="e">
        <f t="shared" si="373"/>
        <v>#REF!</v>
      </c>
      <c r="L232" s="81" t="e">
        <f t="shared" si="373"/>
        <v>#REF!</v>
      </c>
      <c r="M232" s="81" t="e">
        <f t="shared" ref="M232" si="374">+M230+M231</f>
        <v>#REF!</v>
      </c>
    </row>
    <row r="233" spans="1:14">
      <c r="A233" s="80"/>
      <c r="B233" s="17"/>
      <c r="C233" s="17"/>
      <c r="D233" s="17"/>
      <c r="E233" s="17"/>
      <c r="F233" s="175"/>
      <c r="G233" s="80"/>
      <c r="H233" s="80"/>
      <c r="I233" s="80"/>
      <c r="J233" s="181"/>
      <c r="K233" s="17"/>
      <c r="L233" s="17"/>
      <c r="M233" s="81"/>
    </row>
    <row r="234" spans="1:14">
      <c r="A234" s="83" t="s">
        <v>66</v>
      </c>
      <c r="B234" s="198">
        <f>'[13]Consol PL'!IU$179</f>
        <v>0.36248247719296561</v>
      </c>
      <c r="C234" s="198">
        <f>'[13]Consol PL'!IV$179</f>
        <v>14.321990638752654</v>
      </c>
      <c r="D234" s="198">
        <f>'[13]Consol PL'!IW$179</f>
        <v>3.4927975786475636</v>
      </c>
      <c r="E234" s="198">
        <f>'[13]Consol PL'!IX$179</f>
        <v>4.8174580302425101</v>
      </c>
      <c r="F234" s="205">
        <v>5</v>
      </c>
      <c r="G234" s="206">
        <v>4.2</v>
      </c>
      <c r="H234" s="206">
        <v>648</v>
      </c>
      <c r="I234" s="206">
        <v>7.4</v>
      </c>
      <c r="J234" s="207"/>
      <c r="K234" s="219">
        <f>'[13]Consol PL'!$IH$179</f>
        <v>17.596342702591954</v>
      </c>
      <c r="L234" s="208">
        <f>SUM(B234:E234)</f>
        <v>22.994728724835692</v>
      </c>
      <c r="M234" s="208">
        <f t="shared" ref="M234:M235" si="375">SUM(F234:I234)</f>
        <v>664.6</v>
      </c>
    </row>
    <row r="235" spans="1:14">
      <c r="A235" s="94" t="s">
        <v>60</v>
      </c>
      <c r="B235" s="209" t="e">
        <f>+B232-B234</f>
        <v>#REF!</v>
      </c>
      <c r="C235" s="210" t="e">
        <f t="shared" ref="C235:E235" si="376">+C232-C234</f>
        <v>#REF!</v>
      </c>
      <c r="D235" s="210" t="e">
        <f t="shared" si="376"/>
        <v>#REF!</v>
      </c>
      <c r="E235" s="210" t="e">
        <f t="shared" si="376"/>
        <v>#REF!</v>
      </c>
      <c r="F235" s="209" t="e">
        <f>+F232-F234</f>
        <v>#REF!</v>
      </c>
      <c r="G235" s="210" t="e">
        <f t="shared" ref="G235" si="377">+G232-G234</f>
        <v>#REF!</v>
      </c>
      <c r="H235" s="210" t="e">
        <f t="shared" ref="H235" si="378">+H232-H234</f>
        <v>#REF!</v>
      </c>
      <c r="I235" s="210" t="e">
        <f t="shared" ref="I235" si="379">+I232-I234</f>
        <v>#REF!</v>
      </c>
      <c r="J235" s="207"/>
      <c r="K235" s="211" t="e">
        <f t="shared" ref="K235:L235" si="380">+K232-K234</f>
        <v>#REF!</v>
      </c>
      <c r="L235" s="211" t="e">
        <f t="shared" si="380"/>
        <v>#REF!</v>
      </c>
      <c r="M235" s="211" t="e">
        <f t="shared" si="375"/>
        <v>#REF!</v>
      </c>
    </row>
    <row r="241" spans="1:13">
      <c r="A241" s="20" t="s">
        <v>100</v>
      </c>
      <c r="B241" s="20">
        <v>-3</v>
      </c>
      <c r="C241" s="20">
        <v>1</v>
      </c>
      <c r="D241" s="20">
        <v>0</v>
      </c>
      <c r="E241" s="20">
        <v>4</v>
      </c>
      <c r="F241" s="20">
        <v>0</v>
      </c>
      <c r="G241" s="20">
        <v>1</v>
      </c>
      <c r="H241" s="20">
        <v>0</v>
      </c>
      <c r="I241" s="20">
        <v>-3</v>
      </c>
      <c r="K241" s="20">
        <v>4</v>
      </c>
      <c r="L241" s="20">
        <f>SUM(B241:E241)</f>
        <v>2</v>
      </c>
      <c r="M241" s="20">
        <f>SUM(F241:I241)</f>
        <v>-2</v>
      </c>
    </row>
  </sheetData>
  <conditionalFormatting sqref="A9 A11:A15 A17:A24">
    <cfRule type="duplicateValues" dxfId="8" priority="12"/>
  </conditionalFormatting>
  <conditionalFormatting sqref="A29 A35 A41">
    <cfRule type="duplicateValues" dxfId="7" priority="13"/>
  </conditionalFormatting>
  <conditionalFormatting sqref="A30:A32">
    <cfRule type="duplicateValues" dxfId="6" priority="5"/>
  </conditionalFormatting>
  <conditionalFormatting sqref="A33:A34">
    <cfRule type="duplicateValues" dxfId="5" priority="6"/>
  </conditionalFormatting>
  <conditionalFormatting sqref="A36:A40">
    <cfRule type="duplicateValues" dxfId="4" priority="4"/>
  </conditionalFormatting>
  <conditionalFormatting sqref="A45">
    <cfRule type="duplicateValues" dxfId="3" priority="3"/>
  </conditionalFormatting>
  <conditionalFormatting sqref="A46:A49">
    <cfRule type="duplicateValues" dxfId="2" priority="2"/>
  </conditionalFormatting>
  <conditionalFormatting sqref="A50 A56:A57">
    <cfRule type="duplicateValues" dxfId="1" priority="7"/>
  </conditionalFormatting>
  <conditionalFormatting sqref="A51:A55">
    <cfRule type="duplicateValues" dxfId="0" priority="1"/>
  </conditionalFormatting>
  <printOptions horizontalCentered="1" verticalCentered="1"/>
  <pageMargins left="0.7" right="0.7" top="0.75" bottom="0.75" header="0.3" footer="0.3"/>
  <pageSetup scale="57" fitToWidth="0" orientation="landscape" r:id="rId1"/>
  <headerFooter>
    <oddFooter>&amp;C_x000D_&amp;1#&amp;"Calibri"&amp;11&amp;KFF0000 Internal</oddFooter>
  </headerFooter>
  <ignoredErrors>
    <ignoredError sqref="F24:N24 F23:K23 L23:N23 B23:E23 F26:N27 N25 L99:L100 J174:M185 J187:M187 J186:L186 J222:K225 J227:K233" formula="1"/>
    <ignoredError sqref="J140:J158" evalError="1"/>
    <ignoredError sqref="M186"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6288BCF31C234C8B352473871049A8" ma:contentTypeVersion="20" ma:contentTypeDescription="Create a new document." ma:contentTypeScope="" ma:versionID="cca691b03e0f03d0ef423a99238a0da2">
  <xsd:schema xmlns:xsd="http://www.w3.org/2001/XMLSchema" xmlns:xs="http://www.w3.org/2001/XMLSchema" xmlns:p="http://schemas.microsoft.com/office/2006/metadata/properties" xmlns:ns2="0c36092b-8ec2-40bd-b469-d1fe4f1e7785" xmlns:ns3="cdb1edd1-3ef0-452a-876d-e16b0d6870cc" xmlns:ns4="c6e377d2-4bd8-4f72-8017-cef3ae6c6d02" targetNamespace="http://schemas.microsoft.com/office/2006/metadata/properties" ma:root="true" ma:fieldsID="c24e28d8d2eacce36edc23800866fc41" ns2:_="" ns3:_="" ns4:_="">
    <xsd:import namespace="0c36092b-8ec2-40bd-b469-d1fe4f1e7785"/>
    <xsd:import namespace="cdb1edd1-3ef0-452a-876d-e16b0d6870cc"/>
    <xsd:import namespace="c6e377d2-4bd8-4f72-8017-cef3ae6c6d02"/>
    <xsd:element name="properties">
      <xsd:complexType>
        <xsd:sequence>
          <xsd:element name="documentManagement">
            <xsd:complexType>
              <xsd:all>
                <xsd:element ref="ns2:TaxCatchAll" minOccurs="0"/>
                <xsd:element ref="ns2:TaxCatchAllLabel" minOccurs="0"/>
                <xsd:element ref="ns2:fddf08f74f1e4eb0b4a866c10db37afa" minOccurs="0"/>
                <xsd:element ref="ns2:ka0759a5942f41c695b775aef8208f3e" minOccurs="0"/>
                <xsd:element ref="ns2:le32960acc2343b2a783ebfbeb256c3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4:SharedWithUsers" minOccurs="0"/>
                <xsd:element ref="ns4:SharedWithDetails" minOccurs="0"/>
                <xsd:element ref="ns3:MediaServiceOCR" minOccurs="0"/>
                <xsd:element ref="ns3:lcf76f155ced4ddcb4097134ff3c332f"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6092b-8ec2-40bd-b469-d1fe4f1e7785"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9d203aa9-a193-4e3d-96c1-4942d240ab22}" ma:internalName="TaxCatchAll" ma:showField="CatchAllData" ma:web="c6e377d2-4bd8-4f72-8017-cef3ae6c6d02">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9d203aa9-a193-4e3d-96c1-4942d240ab22}" ma:internalName="TaxCatchAllLabel" ma:readOnly="true" ma:showField="CatchAllDataLabel" ma:web="c6e377d2-4bd8-4f72-8017-cef3ae6c6d02">
      <xsd:complexType>
        <xsd:complexContent>
          <xsd:extension base="dms:MultiChoiceLookup">
            <xsd:sequence>
              <xsd:element name="Value" type="dms:Lookup" maxOccurs="unbounded" minOccurs="0" nillable="true"/>
            </xsd:sequence>
          </xsd:extension>
        </xsd:complexContent>
      </xsd:complexType>
    </xsd:element>
    <xsd:element name="fddf08f74f1e4eb0b4a866c10db37afa" ma:index="7" nillable="true" ma:taxonomy="true" ma:internalName="fddf08f74f1e4eb0b4a866c10db37afa" ma:taxonomyFieldName="emm_Division" ma:displayName="emm_Division" ma:readOnly="false" ma:default="" ma:fieldId="{fddf08f7-4f1e-4eb0-b4a8-66c10db37afa}" ma:sspId="9f8ee6ba-22ae-4b18-a96b-b6990d3e2b67" ma:termSetId="5dde4a48-55d5-4c0a-9779-582059f53b16" ma:anchorId="00000000-0000-0000-0000-000000000000" ma:open="false" ma:isKeyword="false">
      <xsd:complexType>
        <xsd:sequence>
          <xsd:element ref="pc:Terms" minOccurs="0" maxOccurs="1"/>
        </xsd:sequence>
      </xsd:complexType>
    </xsd:element>
    <xsd:element name="ka0759a5942f41c695b775aef8208f3e" ma:index="8" nillable="true" ma:taxonomy="true" ma:internalName="ka0759a5942f41c695b775aef8208f3e" ma:taxonomyFieldName="emm_Function" ma:displayName="emm_Function" ma:readOnly="false" ma:default="" ma:fieldId="{4a0759a5-942f-41c6-95b7-75aef8208f3e}" ma:sspId="9f8ee6ba-22ae-4b18-a96b-b6990d3e2b67" ma:termSetId="2cdd7b0f-fc41-4bc0-b507-1083be529d14" ma:anchorId="00000000-0000-0000-0000-000000000000" ma:open="false" ma:isKeyword="false">
      <xsd:complexType>
        <xsd:sequence>
          <xsd:element ref="pc:Terms" minOccurs="0" maxOccurs="1"/>
        </xsd:sequence>
      </xsd:complexType>
    </xsd:element>
    <xsd:element name="le32960acc2343b2a783ebfbeb256c3d" ma:index="9" nillable="true" ma:taxonomy="true" ma:internalName="le32960acc2343b2a783ebfbeb256c3d" ma:taxonomyFieldName="emm_Language" ma:displayName="emm_Language" ma:readOnly="false" ma:default="" ma:fieldId="{5e32960a-cc23-43b2-a783-ebfbeb256c3d}" ma:sspId="9f8ee6ba-22ae-4b18-a96b-b6990d3e2b67" ma:termSetId="628d4a0e-43e1-471b-bfbd-4dccf339dc9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b1edd1-3ef0-452a-876d-e16b0d6870c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AutoTags" ma:index="22" nillable="true" ma:displayName="Tags"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f8ee6ba-22ae-4b18-a96b-b6990d3e2b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descrip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377d2-4bd8-4f72-8017-cef3ae6c6d02"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a0759a5942f41c695b775aef8208f3e xmlns="0c36092b-8ec2-40bd-b469-d1fe4f1e7785">
      <Terms xmlns="http://schemas.microsoft.com/office/infopath/2007/PartnerControls"/>
    </ka0759a5942f41c695b775aef8208f3e>
    <TaxCatchAll xmlns="0c36092b-8ec2-40bd-b469-d1fe4f1e7785" xsi:nil="true"/>
    <lcf76f155ced4ddcb4097134ff3c332f xmlns="cdb1edd1-3ef0-452a-876d-e16b0d6870cc">
      <Terms xmlns="http://schemas.microsoft.com/office/infopath/2007/PartnerControls"/>
    </lcf76f155ced4ddcb4097134ff3c332f>
    <le32960acc2343b2a783ebfbeb256c3d xmlns="0c36092b-8ec2-40bd-b469-d1fe4f1e7785">
      <Terms xmlns="http://schemas.microsoft.com/office/infopath/2007/PartnerControls"/>
    </le32960acc2343b2a783ebfbeb256c3d>
    <fddf08f74f1e4eb0b4a866c10db37afa xmlns="0c36092b-8ec2-40bd-b469-d1fe4f1e7785">
      <Terms xmlns="http://schemas.microsoft.com/office/infopath/2007/PartnerControls"/>
    </fddf08f74f1e4eb0b4a866c10db37af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f8ee6ba-22ae-4b18-a96b-b6990d3e2b67" ContentTypeId="0x01" PreviousValue="false"/>
</file>

<file path=customXml/itemProps1.xml><?xml version="1.0" encoding="utf-8"?>
<ds:datastoreItem xmlns:ds="http://schemas.openxmlformats.org/officeDocument/2006/customXml" ds:itemID="{4817C1CD-EEDC-4AA7-8F17-3A3FFA1FD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6092b-8ec2-40bd-b469-d1fe4f1e7785"/>
    <ds:schemaRef ds:uri="cdb1edd1-3ef0-452a-876d-e16b0d6870cc"/>
    <ds:schemaRef ds:uri="c6e377d2-4bd8-4f72-8017-cef3ae6c6d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320F3D-DEBF-497B-A121-497EC3EA83B2}">
  <ds:schemaRefs>
    <ds:schemaRef ds:uri="http://schemas.microsoft.com/office/2006/documentManagement/types"/>
    <ds:schemaRef ds:uri="http://purl.org/dc/dcmitype/"/>
    <ds:schemaRef ds:uri="c6e377d2-4bd8-4f72-8017-cef3ae6c6d02"/>
    <ds:schemaRef ds:uri="cdb1edd1-3ef0-452a-876d-e16b0d6870cc"/>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0c36092b-8ec2-40bd-b469-d1fe4f1e7785"/>
    <ds:schemaRef ds:uri="http://schemas.microsoft.com/office/infopath/2007/PartnerControls"/>
  </ds:schemaRefs>
</ds:datastoreItem>
</file>

<file path=customXml/itemProps3.xml><?xml version="1.0" encoding="utf-8"?>
<ds:datastoreItem xmlns:ds="http://schemas.openxmlformats.org/officeDocument/2006/customXml" ds:itemID="{78B2A2C6-F016-44E7-970E-25B2167A748F}">
  <ds:schemaRefs>
    <ds:schemaRef ds:uri="http://schemas.microsoft.com/sharepoint/v3/contenttype/forms"/>
  </ds:schemaRefs>
</ds:datastoreItem>
</file>

<file path=customXml/itemProps4.xml><?xml version="1.0" encoding="utf-8"?>
<ds:datastoreItem xmlns:ds="http://schemas.openxmlformats.org/officeDocument/2006/customXml" ds:itemID="{BDBB6886-BE32-4891-9FD8-CE1A34DE9B2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RemainCo ETR</vt:lpstr>
      <vt:lpstr>Basis of Presentation</vt:lpstr>
      <vt:lpstr>New Aptiv Financials</vt:lpstr>
      <vt:lpstr>RemainCo</vt:lpstr>
      <vt:lpstr>'Basis of Presentation'!Print_Area</vt:lpstr>
      <vt:lpstr>'New Aptiv Financials'!Print_Area</vt:lpstr>
      <vt:lpstr>RemainCo!Print_Area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Ferguson, Nathan A</dc:creator>
  <cp:lastModifiedBy>Mcadams, Aileen</cp:lastModifiedBy>
  <cp:lastPrinted>2026-05-04T19:04:51Z</cp:lastPrinted>
  <dcterms:created xsi:type="dcterms:W3CDTF">2026-02-04T14:53:25Z</dcterms:created>
  <dcterms:modified xsi:type="dcterms:W3CDTF">2026-05-04T19:52:57Z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545d81b-0f42-495e-8347-551223c9dd3e_Enabled">
    <vt:lpwstr>true</vt:lpwstr>
  </property>
  <property fmtid="{D5CDD505-2E9C-101B-9397-08002B2CF9AE}" pid="5" name="MSIP_Label_e545d81b-0f42-495e-8347-551223c9dd3e_SetDate">
    <vt:lpwstr>2026-02-04T14:58:27Z</vt:lpwstr>
  </property>
  <property fmtid="{D5CDD505-2E9C-101B-9397-08002B2CF9AE}" pid="6" name="MSIP_Label_e545d81b-0f42-495e-8347-551223c9dd3e_Method">
    <vt:lpwstr>Privileged</vt:lpwstr>
  </property>
  <property fmtid="{D5CDD505-2E9C-101B-9397-08002B2CF9AE}" pid="7" name="MSIP_Label_e545d81b-0f42-495e-8347-551223c9dd3e_Name">
    <vt:lpwstr>Internal</vt:lpwstr>
  </property>
  <property fmtid="{D5CDD505-2E9C-101B-9397-08002B2CF9AE}" pid="8" name="MSIP_Label_e545d81b-0f42-495e-8347-551223c9dd3e_SiteId">
    <vt:lpwstr>6b1311e5-123f-49db-acdf-8847c2d00bed</vt:lpwstr>
  </property>
  <property fmtid="{D5CDD505-2E9C-101B-9397-08002B2CF9AE}" pid="9" name="MSIP_Label_e545d81b-0f42-495e-8347-551223c9dd3e_ActionId">
    <vt:lpwstr>f43ead43-9758-439a-86ee-bc483a1863a5</vt:lpwstr>
  </property>
  <property fmtid="{D5CDD505-2E9C-101B-9397-08002B2CF9AE}" pid="10" name="MSIP_Label_e545d81b-0f42-495e-8347-551223c9dd3e_ContentBits">
    <vt:lpwstr>2</vt:lpwstr>
  </property>
  <property fmtid="{D5CDD505-2E9C-101B-9397-08002B2CF9AE}" pid="11" name="MSIP_Label_e545d81b-0f42-495e-8347-551223c9dd3e_Tag">
    <vt:lpwstr>10, 0, 1, 1</vt:lpwstr>
  </property>
  <property fmtid="{D5CDD505-2E9C-101B-9397-08002B2CF9AE}" pid="12" name="ContentTypeId">
    <vt:lpwstr>0x010100F56288BCF31C234C8B352473871049A8</vt:lpwstr>
  </property>
  <property fmtid="{D5CDD505-2E9C-101B-9397-08002B2CF9AE}" pid="13" name="emm_Division">
    <vt:lpwstr/>
  </property>
  <property fmtid="{D5CDD505-2E9C-101B-9397-08002B2CF9AE}" pid="14" name="MediaServiceImageTags">
    <vt:lpwstr/>
  </property>
  <property fmtid="{D5CDD505-2E9C-101B-9397-08002B2CF9AE}" pid="15" name="emm_Language">
    <vt:lpwstr/>
  </property>
  <property fmtid="{D5CDD505-2E9C-101B-9397-08002B2CF9AE}" pid="16" name="emm_Function">
    <vt:lpwstr/>
  </property>
</Properties>
</file>