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ate1904="1" filterPrivacy="1" codeName="ThisWorkbook" defaultThemeVersion="124226"/>
  <xr:revisionPtr revIDLastSave="440" documentId="8_{05C152B2-2F56-4C28-9B85-6E14851AA6CB}" xr6:coauthVersionLast="47" xr6:coauthVersionMax="47" xr10:uidLastSave="{FA95F903-7C5B-4FA7-89CA-614754D1A280}"/>
  <bookViews>
    <workbookView xWindow="-28920" yWindow="-120" windowWidth="29040" windowHeight="15720" tabRatio="887" xr2:uid="{0223FFAB-A423-492F-AF5C-238B0BFEEAB6}"/>
  </bookViews>
  <sheets>
    <sheet name="Corp balsht" sheetId="31585" r:id="rId1"/>
    <sheet name="Corp cashflow" sheetId="31586" r:id="rId2"/>
    <sheet name="Corp IncState" sheetId="6" r:id="rId3"/>
    <sheet name="Corp 23-24 qtr" sheetId="31577" r:id="rId4"/>
    <sheet name="Corp 25 qtr" sheetId="31566" r:id="rId5"/>
    <sheet name="Capital" sheetId="52" r:id="rId6"/>
    <sheet name="Express incstate" sheetId="31549" r:id="rId7"/>
    <sheet name="Express 23-24qtr" sheetId="31578" r:id="rId8"/>
    <sheet name="Express 25qtr" sheetId="31567" r:id="rId9"/>
    <sheet name="Express annopstats" sheetId="31552" r:id="rId10"/>
    <sheet name="Express 23-24 opstats" sheetId="31575" r:id="rId11"/>
    <sheet name="Express 25 opstats" sheetId="31563" r:id="rId12"/>
    <sheet name="Fuel Stats" sheetId="31584" r:id="rId13"/>
    <sheet name="fleet " sheetId="31574" r:id="rId14"/>
    <sheet name="Grd 21-24opstats" sheetId="31582" state="hidden" r:id="rId15"/>
    <sheet name="Frt IncState" sheetId="31515" r:id="rId16"/>
    <sheet name="Frt 23-25qtr" sheetId="31569" r:id="rId17"/>
    <sheet name="Frt annopstats" sheetId="31516" r:id="rId18"/>
    <sheet name="Frt 23-24opstats " sheetId="31576" r:id="rId19"/>
    <sheet name="Frt 25 opstats" sheetId="107" r:id="rId20"/>
  </sheets>
  <definedNames>
    <definedName name="Capital">Capital!$A$1:$G$21</definedName>
    <definedName name="Corp_21.22_qtr">'Corp 25 qtr'!$A$1:$I$51</definedName>
    <definedName name="Corp_23.24_qtr">'Corp 23-24 qtr'!$A$1:$Q$51</definedName>
    <definedName name="Corp_25_qtr">'Corp 25 qtr'!$A$1:$I$56</definedName>
    <definedName name="Corp_cash_flows">#REF!</definedName>
    <definedName name="Corp_IncState">'Corp IncState'!$A$1:$G$59</definedName>
    <definedName name="Corpbalsht">#REF!</definedName>
    <definedName name="Express_21.22_opstats">'Express 25 opstats'!$A$1:$I$74</definedName>
    <definedName name="Express_21.22_qtr">'Express 25qtr'!$A$1:$I$46</definedName>
    <definedName name="Express_23.24_opstats">'Express 23-24 opstats'!$A$1:$Q$74</definedName>
    <definedName name="Express_23.24_qtr">'Express 23-24qtr'!$A$1:$Q$43</definedName>
    <definedName name="Express_25_opstats">'Express 25 opstats'!$A$1:$I$74</definedName>
    <definedName name="Express_25_qtr">'Express 25qtr'!$A$1:$I$46</definedName>
    <definedName name="Express_25qtr">'Express 25qtr'!$A$1:$I$46</definedName>
    <definedName name="Express_annopstats">'Express annopstats'!$A$1:$G$72</definedName>
    <definedName name="Express_incstate">'Express incstate'!$A$1:$G$45</definedName>
    <definedName name="Fleet">'fleet '!$A$1:$T$34</definedName>
    <definedName name="Frt_21.22_opstats">'Frt 25 opstats'!$A$1:$I$41</definedName>
    <definedName name="Frt_21.22_qtr">'Frt 23-25qtr'!$A$1:$Q$22</definedName>
    <definedName name="FRT_21.24_qtr">'Frt 23-25qtr'!$A$1:$Q$42</definedName>
    <definedName name="Frt_23.24_opstats">'Frt 23-24opstats '!$A$1:$Q$39</definedName>
    <definedName name="FRT_23.25_qtr">'Frt 23-25qtr'!$A$1:$Q$42</definedName>
    <definedName name="Frt_23.34_qtr">'Frt 23-25qtr'!$A$24:$Q$42</definedName>
    <definedName name="Frt_25_opstats">'Frt 25 opstats'!$A$1:$I$41</definedName>
    <definedName name="frt_annopstats">'Frt annopstats'!$A$1:$G$38</definedName>
    <definedName name="Frt_IncState">'Frt IncState'!$A$1:$G$23</definedName>
    <definedName name="FS_BalanceSheets">#REF!</definedName>
    <definedName name="Grd_21.24_opstats">'Grd 21-24opstats'!$A$1:$K$55</definedName>
    <definedName name="Jetfuel">'Fuel Stats'!$A$1:$K$43</definedName>
    <definedName name="Monthlies_title">#N/A</definedName>
    <definedName name="OpDay_printarea">#N/A</definedName>
    <definedName name="_xlnm.Print_Area" localSheetId="5">Capital!$A$1:$G$22</definedName>
    <definedName name="_xlnm.Print_Area" localSheetId="3">'Corp 23-24 qtr'!$A$1:$Q$52</definedName>
    <definedName name="_xlnm.Print_Area" localSheetId="4">'Corp 25 qtr'!$A$1:$I$56</definedName>
    <definedName name="_xlnm.Print_Area" localSheetId="0">'Corp balsht'!$A$1:$H$60</definedName>
    <definedName name="_xlnm.Print_Area" localSheetId="1">'Corp cashflow'!$A$1:$H$51</definedName>
    <definedName name="_xlnm.Print_Area" localSheetId="2">'Corp IncState'!$A$1:$G$59</definedName>
    <definedName name="_xlnm.Print_Area" localSheetId="10">'Express 23-24 opstats'!$A$1:$Q$75</definedName>
    <definedName name="_xlnm.Print_Area" localSheetId="7">'Express 23-24qtr'!$A$1:$Q$44</definedName>
    <definedName name="_xlnm.Print_Area" localSheetId="11">'Express 25 opstats'!$A$1:$I$74</definedName>
    <definedName name="_xlnm.Print_Area" localSheetId="8">'Express 25qtr'!$A$1:$I$47</definedName>
    <definedName name="_xlnm.Print_Area" localSheetId="9">'Express annopstats'!$A$1:$G$73</definedName>
    <definedName name="_xlnm.Print_Area" localSheetId="6">'Express incstate'!$A$1:$G$46</definedName>
    <definedName name="_xlnm.Print_Area" localSheetId="13">'fleet '!$A$1:$T$35</definedName>
    <definedName name="_xlnm.Print_Area" localSheetId="18">'Frt 23-24opstats '!$A$1:$Q$40</definedName>
    <definedName name="_xlnm.Print_Area" localSheetId="16">'Frt 23-25qtr'!$A$1:$Q$43</definedName>
    <definedName name="_xlnm.Print_Area" localSheetId="19">'Frt 25 opstats'!$A$1:$I$41</definedName>
    <definedName name="_xlnm.Print_Area" localSheetId="17">'Frt annopstats'!$A$1:$G$39</definedName>
    <definedName name="_xlnm.Print_Area" localSheetId="15">'Frt IncState'!$A$1:$G$24</definedName>
    <definedName name="_xlnm.Print_Area" localSheetId="12">'Fuel Stats'!$A$1:$K$44</definedName>
    <definedName name="_xlnm.Print_Area" localSheetId="14">'Grd 21-24opstats'!$A$1:$K$56</definedName>
    <definedName name="YearQtr_title">#N/A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31582" l="1"/>
  <c r="S10" i="31582"/>
  <c r="R10" i="31582"/>
  <c r="Q10" i="31582"/>
  <c r="O10" i="31582"/>
  <c r="N10" i="31582"/>
  <c r="M10" i="31582"/>
  <c r="L10" i="31582"/>
  <c r="L33" i="31582"/>
  <c r="R33" i="31582"/>
  <c r="M33" i="31582"/>
  <c r="M42" i="31582"/>
  <c r="N33" i="31582"/>
  <c r="O33" i="31582"/>
  <c r="Q33" i="31582"/>
  <c r="R42" i="31582"/>
  <c r="N42" i="31582"/>
  <c r="L42" i="31582"/>
  <c r="O42" i="31582"/>
  <c r="Q42" i="31582"/>
  <c r="J37" i="31582"/>
  <c r="J45" i="31582"/>
  <c r="J34" i="31582"/>
  <c r="J42" i="31582"/>
  <c r="J33" i="31582"/>
  <c r="J41" i="31582"/>
  <c r="J32" i="31582"/>
  <c r="J40" i="31582"/>
  <c r="J35" i="31582"/>
  <c r="J43" i="31582"/>
</calcChain>
</file>

<file path=xl/sharedStrings.xml><?xml version="1.0" encoding="utf-8"?>
<sst xmlns="http://schemas.openxmlformats.org/spreadsheetml/2006/main" count="965" uniqueCount="361">
  <si>
    <t>FedEx Corporation</t>
  </si>
  <si>
    <t>FY 2023 – FY 2025</t>
  </si>
  <si>
    <t xml:space="preserve">May 31  </t>
  </si>
  <si>
    <t>In millions (except share data)</t>
  </si>
  <si>
    <t>FY 2023</t>
  </si>
  <si>
    <t>FY 2024</t>
  </si>
  <si>
    <t>FY 2025</t>
  </si>
  <si>
    <t>ASSETS</t>
  </si>
  <si>
    <t>Current Assets</t>
  </si>
  <si>
    <t>Cash and cash equivalents</t>
  </si>
  <si>
    <t>Receivables, less allowances</t>
  </si>
  <si>
    <t>Spare parts, supplies, and fuel, less allowances</t>
  </si>
  <si>
    <t>Prepaid expenses and other</t>
  </si>
  <si>
    <t>Property and Equipment, at Cost</t>
  </si>
  <si>
    <t>Aircraft and related equipment</t>
  </si>
  <si>
    <t>Package handling and ground support equipment</t>
  </si>
  <si>
    <t>Information technology</t>
  </si>
  <si>
    <t>Vehicles and trailers</t>
  </si>
  <si>
    <t>Facilities and other</t>
  </si>
  <si>
    <t>Other Long-Term Assets</t>
  </si>
  <si>
    <t>Operating lease right-of-use-assets, net</t>
  </si>
  <si>
    <t>Goodwill</t>
  </si>
  <si>
    <t>Other assets</t>
  </si>
  <si>
    <t>LIABILITIES AND COMMON STOCKHOLDERS' INVESTMENT</t>
  </si>
  <si>
    <t>Current Liabilities</t>
  </si>
  <si>
    <t>Current portion of long-term debt</t>
  </si>
  <si>
    <t>Accrued salaries and employee benefits</t>
  </si>
  <si>
    <t>Accounts payable</t>
  </si>
  <si>
    <t xml:space="preserve">Operating lease liabilities </t>
  </si>
  <si>
    <t>Accrued expenses</t>
  </si>
  <si>
    <t>Long-Term Debt, Less Current Portion</t>
  </si>
  <si>
    <t>Other Long-Term Liabilities</t>
  </si>
  <si>
    <t>Deferred income taxes</t>
  </si>
  <si>
    <t>Pension, postretirement healthcare, and other benefit obligations</t>
  </si>
  <si>
    <t>Self-insurance accruals</t>
  </si>
  <si>
    <t>Other liabilities</t>
  </si>
  <si>
    <t>Commitments and Contingencies</t>
  </si>
  <si>
    <t>Common Stockholders' Investment</t>
  </si>
  <si>
    <t>Common stock $0.10 par value; 800 million shares auth.</t>
  </si>
  <si>
    <t>Additional paid-in capital</t>
  </si>
  <si>
    <t>Retained earnings</t>
  </si>
  <si>
    <t>Accumulated other comprehensive loss</t>
  </si>
  <si>
    <t xml:space="preserve">Years ended May 31  </t>
  </si>
  <si>
    <t>In millions</t>
  </si>
  <si>
    <t>OPERATING ACTIVITIES</t>
  </si>
  <si>
    <t>Cash provided by operating activities</t>
  </si>
  <si>
    <t>INVESTING ACTIVITIES</t>
  </si>
  <si>
    <t>Cash used in investing activities</t>
  </si>
  <si>
    <t>FINANCING ACTIVITIES</t>
  </si>
  <si>
    <t xml:space="preserve">   Other, net</t>
  </si>
  <si>
    <t>Cash used in financing activities</t>
  </si>
  <si>
    <t>Effect of exchange rate changes on cash</t>
  </si>
  <si>
    <t>CASH AND CASH EQUIVALENTS</t>
  </si>
  <si>
    <t>Net decrease in cash and cash equivalents</t>
  </si>
  <si>
    <t>Cash and cash equivalents at beginning of period</t>
  </si>
  <si>
    <t>Cash and cash equivalents at end of period</t>
  </si>
  <si>
    <t>Annual Consolidated Statements of Income</t>
  </si>
  <si>
    <t>Years ended May 31</t>
  </si>
  <si>
    <t>In millions, except EPS</t>
  </si>
  <si>
    <t>Revenue:</t>
  </si>
  <si>
    <t xml:space="preserve">   Federal Express segment</t>
  </si>
  <si>
    <r>
      <t xml:space="preserve">   FedEx Freight</t>
    </r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>segment</t>
    </r>
  </si>
  <si>
    <t xml:space="preserve">   Other and eliminations</t>
  </si>
  <si>
    <t xml:space="preserve">       Total Revenue</t>
  </si>
  <si>
    <t>Operating Expenses:</t>
  </si>
  <si>
    <t xml:space="preserve">   Salaries and employee benefits</t>
  </si>
  <si>
    <t xml:space="preserve">   Purchased transportation</t>
  </si>
  <si>
    <t xml:space="preserve">   Rentals and landing fees</t>
  </si>
  <si>
    <t xml:space="preserve">   Depreciation and amortization</t>
  </si>
  <si>
    <t xml:space="preserve">   Fuel</t>
  </si>
  <si>
    <t xml:space="preserve">   Maintenance and repairs</t>
  </si>
  <si>
    <r>
      <t xml:space="preserve">   Business optimization and realignment costs</t>
    </r>
    <r>
      <rPr>
        <vertAlign val="superscript"/>
        <sz val="8"/>
        <color rgb="FF000000"/>
        <rFont val="Arial"/>
        <family val="2"/>
      </rPr>
      <t>1</t>
    </r>
  </si>
  <si>
    <t xml:space="preserve">       Total Operating Expenses</t>
  </si>
  <si>
    <t>Operating Income:</t>
  </si>
  <si>
    <t xml:space="preserve">   FedEx Freight segment</t>
  </si>
  <si>
    <t xml:space="preserve">   Corporate, other, and eliminations</t>
  </si>
  <si>
    <t xml:space="preserve">       Total Operating Income</t>
  </si>
  <si>
    <t xml:space="preserve">   Interest, net</t>
  </si>
  <si>
    <t xml:space="preserve">       Total Other Income (Expense)</t>
  </si>
  <si>
    <t>Income Before Income Taxes</t>
  </si>
  <si>
    <t>Provision for Income Taxes</t>
  </si>
  <si>
    <t>Net Income</t>
  </si>
  <si>
    <t>Basic Earnings Per Share</t>
  </si>
  <si>
    <t>Weighted Avg. Common Shares</t>
  </si>
  <si>
    <t>Diluted Earnings Per Share</t>
  </si>
  <si>
    <t>Weighted Avg. Diluted Shares</t>
  </si>
  <si>
    <t>SELECTED STATISTICS</t>
  </si>
  <si>
    <t>Operating Margin</t>
  </si>
  <si>
    <t>Pre-tax Margin</t>
  </si>
  <si>
    <t>Return on Assets</t>
  </si>
  <si>
    <t>Return on Equity</t>
  </si>
  <si>
    <t>Dividends Paid Per Common Share</t>
  </si>
  <si>
    <t xml:space="preserve">Unaudited. Differences may result due to rounding.  </t>
  </si>
  <si>
    <t>Quarterly Consolidated Statements of Income</t>
  </si>
  <si>
    <t>FY 2023 – FY 2024</t>
  </si>
  <si>
    <t>Year ended May 31</t>
  </si>
  <si>
    <r>
      <t xml:space="preserve">FIRST
</t>
    </r>
    <r>
      <rPr>
        <b/>
        <u/>
        <sz val="8"/>
        <color rgb="FF000000"/>
        <rFont val="Arial"/>
        <family val="2"/>
      </rPr>
      <t>QUARTER</t>
    </r>
  </si>
  <si>
    <r>
      <t xml:space="preserve">SECOND
</t>
    </r>
    <r>
      <rPr>
        <b/>
        <u/>
        <sz val="8"/>
        <color rgb="FF000000"/>
        <rFont val="Arial"/>
        <family val="2"/>
      </rPr>
      <t>QUARTER</t>
    </r>
  </si>
  <si>
    <r>
      <t xml:space="preserve">THIRD
</t>
    </r>
    <r>
      <rPr>
        <b/>
        <u/>
        <sz val="8"/>
        <color rgb="FF000000"/>
        <rFont val="Arial"/>
        <family val="2"/>
      </rPr>
      <t>QUARTER</t>
    </r>
  </si>
  <si>
    <r>
      <t xml:space="preserve">FOURTH
</t>
    </r>
    <r>
      <rPr>
        <b/>
        <u/>
        <sz val="8"/>
        <color rgb="FF000000"/>
        <rFont val="Arial"/>
        <family val="2"/>
      </rPr>
      <t>QUARTER</t>
    </r>
  </si>
  <si>
    <t xml:space="preserve">       Total revenue</t>
  </si>
  <si>
    <t xml:space="preserve">   Business optimization and realignment 
   costs</t>
  </si>
  <si>
    <t xml:space="preserve">   Goodwill and other asset impairment
   charges</t>
  </si>
  <si>
    <t xml:space="preserve">   Other</t>
  </si>
  <si>
    <t xml:space="preserve">       Total operating expenses</t>
  </si>
  <si>
    <t>Operating income:</t>
  </si>
  <si>
    <t xml:space="preserve">       Total operating income</t>
  </si>
  <si>
    <t>Other (expense) income:</t>
  </si>
  <si>
    <t xml:space="preserve">   Other retirement plans income
</t>
  </si>
  <si>
    <t xml:space="preserve">       Total other (expense) income</t>
  </si>
  <si>
    <t>Income before income taxes</t>
  </si>
  <si>
    <t>Provision for income taxes</t>
  </si>
  <si>
    <t>Net income</t>
  </si>
  <si>
    <t>Basic earnings per share</t>
  </si>
  <si>
    <t>Weighted avg. common shares</t>
  </si>
  <si>
    <t>Diluted earnings per share</t>
  </si>
  <si>
    <t>Weighted avg. diluted shares</t>
  </si>
  <si>
    <t>Selected statistics</t>
  </si>
  <si>
    <t>Operating margin</t>
  </si>
  <si>
    <t>Pre-tax margin</t>
  </si>
  <si>
    <t>Dividends paid per common share</t>
  </si>
  <si>
    <t>Operating expenses:</t>
  </si>
  <si>
    <r>
      <t xml:space="preserve">   Goodwill and other asset impairment charges</t>
    </r>
    <r>
      <rPr>
        <vertAlign val="superscript"/>
        <sz val="8"/>
        <rFont val="Arial"/>
        <family val="2"/>
      </rPr>
      <t>2</t>
    </r>
  </si>
  <si>
    <r>
      <t xml:space="preserve">   Other</t>
    </r>
    <r>
      <rPr>
        <vertAlign val="superscript"/>
        <sz val="8"/>
        <rFont val="Arial"/>
        <family val="2"/>
      </rPr>
      <t>3</t>
    </r>
  </si>
  <si>
    <t>Capital Expenditures</t>
  </si>
  <si>
    <t>By Asset Type</t>
  </si>
  <si>
    <t xml:space="preserve">   Total</t>
  </si>
  <si>
    <t>By Segment</t>
  </si>
  <si>
    <t>Federal Express segment</t>
  </si>
  <si>
    <t>FedEx Freight segment</t>
  </si>
  <si>
    <t>Other</t>
  </si>
  <si>
    <t>Federal Express Segment</t>
  </si>
  <si>
    <t xml:space="preserve">    Package:</t>
  </si>
  <si>
    <t xml:space="preserve">        U.S. priority</t>
  </si>
  <si>
    <t xml:space="preserve">        U.S. deferred</t>
  </si>
  <si>
    <t xml:space="preserve">        U.S. ground</t>
  </si>
  <si>
    <t xml:space="preserve">           Total U.S. domestic package revenue</t>
  </si>
  <si>
    <t xml:space="preserve">        International priority</t>
  </si>
  <si>
    <t xml:space="preserve">        International economy</t>
  </si>
  <si>
    <t xml:space="preserve">           Total international export package revenue</t>
  </si>
  <si>
    <r>
      <t xml:space="preserve">        International domestic</t>
    </r>
    <r>
      <rPr>
        <vertAlign val="superscript"/>
        <sz val="8"/>
        <color indexed="8"/>
        <rFont val="Arial"/>
        <family val="2"/>
      </rPr>
      <t>1</t>
    </r>
  </si>
  <si>
    <t xml:space="preserve">           Total package revenue</t>
  </si>
  <si>
    <t xml:space="preserve">    Freight:</t>
  </si>
  <si>
    <t xml:space="preserve">        U.S.</t>
  </si>
  <si>
    <t xml:space="preserve">           Total freight revenue</t>
  </si>
  <si>
    <t xml:space="preserve">    Other</t>
  </si>
  <si>
    <t xml:space="preserve">              Total revenue</t>
  </si>
  <si>
    <t xml:space="preserve">    Salaries and employee benefits</t>
  </si>
  <si>
    <t xml:space="preserve">    Purchased transportation</t>
  </si>
  <si>
    <t xml:space="preserve">    Rentals and landing fees</t>
  </si>
  <si>
    <t xml:space="preserve">    Depreciation and amortization</t>
  </si>
  <si>
    <t xml:space="preserve">    Fuel</t>
  </si>
  <si>
    <t xml:space="preserve">    Maintenance and repairs</t>
  </si>
  <si>
    <t xml:space="preserve">    Asset impairment charges</t>
  </si>
  <si>
    <t xml:space="preserve">    Intercompany allocations</t>
  </si>
  <si>
    <t>Operating income</t>
  </si>
  <si>
    <t>1 - International domestic revenue relates to our international intra-country operations.</t>
  </si>
  <si>
    <t xml:space="preserve">           Total international export package 
           revenue</t>
  </si>
  <si>
    <t xml:space="preserve">    Business optimization and realignment 
    costs</t>
  </si>
  <si>
    <t>Annual Operating Statistics</t>
  </si>
  <si>
    <t>In thousands, except yield amounts</t>
  </si>
  <si>
    <t>Package Statistics</t>
  </si>
  <si>
    <r>
      <t xml:space="preserve"> Average daily package volume (ADV)</t>
    </r>
    <r>
      <rPr>
        <vertAlign val="superscript"/>
        <sz val="7"/>
        <color rgb="FF000000"/>
        <rFont val="Arial"/>
        <family val="2"/>
      </rPr>
      <t>1</t>
    </r>
    <r>
      <rPr>
        <sz val="7"/>
        <color indexed="8"/>
        <rFont val="Arial"/>
        <family val="2"/>
      </rPr>
      <t>:</t>
    </r>
  </si>
  <si>
    <t xml:space="preserve">   U.S. priority</t>
  </si>
  <si>
    <t xml:space="preserve">   U.S. deferred</t>
  </si>
  <si>
    <t xml:space="preserve">   U.S. ground commercial</t>
  </si>
  <si>
    <t xml:space="preserve">   U.S. ground home delivery/economy</t>
  </si>
  <si>
    <t xml:space="preserve">        Total U.S. domestic ADV</t>
  </si>
  <si>
    <t xml:space="preserve">   International priority</t>
  </si>
  <si>
    <t xml:space="preserve">   International economy</t>
  </si>
  <si>
    <t xml:space="preserve">        Total international export ADV</t>
  </si>
  <si>
    <r>
      <t xml:space="preserve">   International domestic</t>
    </r>
    <r>
      <rPr>
        <vertAlign val="superscript"/>
        <sz val="7"/>
        <color rgb="FF000000"/>
        <rFont val="Arial"/>
        <family val="2"/>
      </rPr>
      <t>2</t>
    </r>
  </si>
  <si>
    <t xml:space="preserve">       Total ADV</t>
  </si>
  <si>
    <t xml:space="preserve"> Revenue per package (yield):</t>
  </si>
  <si>
    <t xml:space="preserve">   U.S. ground </t>
  </si>
  <si>
    <t xml:space="preserve">        Total U.S. domestic composite</t>
  </si>
  <si>
    <t xml:space="preserve">        International export composite</t>
  </si>
  <si>
    <t xml:space="preserve">       Composite package yield</t>
  </si>
  <si>
    <t>Freight Statistics</t>
  </si>
  <si>
    <t xml:space="preserve"> Average daily freight pounds:</t>
  </si>
  <si>
    <t xml:space="preserve">   U.S.</t>
  </si>
  <si>
    <t xml:space="preserve">       Total average daily freight pounds</t>
  </si>
  <si>
    <t xml:space="preserve"> Revenue per pound (yield):</t>
  </si>
  <si>
    <t xml:space="preserve">       Composite freight yield</t>
  </si>
  <si>
    <t>Package YOY growth rates</t>
  </si>
  <si>
    <t xml:space="preserve"> Average daily volume growth:</t>
  </si>
  <si>
    <t xml:space="preserve">        Total U.S. domestic</t>
  </si>
  <si>
    <t xml:space="preserve">        Total international export </t>
  </si>
  <si>
    <t xml:space="preserve">       Total package volume growth</t>
  </si>
  <si>
    <t>Revenue growth:</t>
  </si>
  <si>
    <t xml:space="preserve">   U.S. ground</t>
  </si>
  <si>
    <t xml:space="preserve">       Total package revenue growth</t>
  </si>
  <si>
    <t>Avg pounds per package</t>
  </si>
  <si>
    <t>Avg revenue per package lb.</t>
  </si>
  <si>
    <t>Operating days</t>
  </si>
  <si>
    <t>2 - International domestic statistics relate to our international intra-country operations.</t>
  </si>
  <si>
    <t>Quarterly Operating Statistics</t>
  </si>
  <si>
    <r>
      <t xml:space="preserve">FIRST
</t>
    </r>
    <r>
      <rPr>
        <b/>
        <u/>
        <sz val="6"/>
        <color rgb="FF000000"/>
        <rFont val="Arial"/>
        <family val="2"/>
      </rPr>
      <t>QUARTER</t>
    </r>
  </si>
  <si>
    <r>
      <t xml:space="preserve">SECOND
</t>
    </r>
    <r>
      <rPr>
        <b/>
        <u/>
        <sz val="6"/>
        <color rgb="FF000000"/>
        <rFont val="Arial"/>
        <family val="2"/>
      </rPr>
      <t>QUARTER</t>
    </r>
  </si>
  <si>
    <r>
      <t xml:space="preserve">THIRD
</t>
    </r>
    <r>
      <rPr>
        <b/>
        <u/>
        <sz val="6"/>
        <color rgb="FF000000"/>
        <rFont val="Arial"/>
        <family val="2"/>
      </rPr>
      <t>QUARTER</t>
    </r>
  </si>
  <si>
    <r>
      <t xml:space="preserve">FOURTH
</t>
    </r>
    <r>
      <rPr>
        <b/>
        <u/>
        <sz val="6"/>
        <color rgb="FF000000"/>
        <rFont val="Arial"/>
        <family val="2"/>
      </rPr>
      <t>QUARTER</t>
    </r>
  </si>
  <si>
    <r>
      <t xml:space="preserve"> Average daily package volume (ADV)</t>
    </r>
    <r>
      <rPr>
        <vertAlign val="superscript"/>
        <sz val="6"/>
        <color rgb="FF000000"/>
        <rFont val="Arial"/>
        <family val="2"/>
      </rPr>
      <t>1</t>
    </r>
    <r>
      <rPr>
        <sz val="6"/>
        <color indexed="8"/>
        <rFont val="Arial"/>
        <family val="2"/>
      </rPr>
      <t>:</t>
    </r>
  </si>
  <si>
    <r>
      <t xml:space="preserve">   International domestic</t>
    </r>
    <r>
      <rPr>
        <vertAlign val="superscript"/>
        <sz val="6"/>
        <color rgb="FF000000"/>
        <rFont val="Arial"/>
        <family val="2"/>
      </rPr>
      <t>2</t>
    </r>
  </si>
  <si>
    <t xml:space="preserve"> Revenue growth:</t>
  </si>
  <si>
    <r>
      <t xml:space="preserve">FIRST
</t>
    </r>
    <r>
      <rPr>
        <b/>
        <u/>
        <sz val="7"/>
        <color rgb="FF000000"/>
        <rFont val="Arial"/>
        <family val="2"/>
      </rPr>
      <t>QUARTER</t>
    </r>
  </si>
  <si>
    <r>
      <t xml:space="preserve">SECOND
</t>
    </r>
    <r>
      <rPr>
        <b/>
        <u/>
        <sz val="7"/>
        <color rgb="FF000000"/>
        <rFont val="Arial"/>
        <family val="2"/>
      </rPr>
      <t>QUARTER</t>
    </r>
  </si>
  <si>
    <r>
      <t xml:space="preserve">THIRD
</t>
    </r>
    <r>
      <rPr>
        <b/>
        <u/>
        <sz val="7"/>
        <color rgb="FF000000"/>
        <rFont val="Arial"/>
        <family val="2"/>
      </rPr>
      <t>QUARTER</t>
    </r>
  </si>
  <si>
    <r>
      <t xml:space="preserve">FOURTH
</t>
    </r>
    <r>
      <rPr>
        <b/>
        <u/>
        <sz val="7"/>
        <color rgb="FF000000"/>
        <rFont val="Arial"/>
        <family val="2"/>
      </rPr>
      <t>QUARTER</t>
    </r>
  </si>
  <si>
    <r>
      <t>Operating days</t>
    </r>
    <r>
      <rPr>
        <vertAlign val="superscript"/>
        <sz val="7"/>
        <color rgb="FF000000"/>
        <rFont val="Arial"/>
        <family val="2"/>
      </rPr>
      <t>3</t>
    </r>
  </si>
  <si>
    <t xml:space="preserve">Fuel Statistics </t>
  </si>
  <si>
    <r>
      <t xml:space="preserve">FIRST
</t>
    </r>
    <r>
      <rPr>
        <b/>
        <sz val="7"/>
        <color rgb="FF000000"/>
        <rFont val="Arial"/>
        <family val="2"/>
      </rPr>
      <t>QUARTER</t>
    </r>
  </si>
  <si>
    <r>
      <t xml:space="preserve">SECOND
</t>
    </r>
    <r>
      <rPr>
        <b/>
        <sz val="7"/>
        <color rgb="FF000000"/>
        <rFont val="Arial"/>
        <family val="2"/>
      </rPr>
      <t>QUARTER</t>
    </r>
  </si>
  <si>
    <r>
      <t xml:space="preserve">THIRD
</t>
    </r>
    <r>
      <rPr>
        <b/>
        <sz val="7"/>
        <color rgb="FF000000"/>
        <rFont val="Arial"/>
        <family val="2"/>
      </rPr>
      <t>QUARTER</t>
    </r>
  </si>
  <si>
    <r>
      <t xml:space="preserve">FOURTH
</t>
    </r>
    <r>
      <rPr>
        <b/>
        <sz val="7"/>
        <color rgb="FF000000"/>
        <rFont val="Arial"/>
        <family val="2"/>
      </rPr>
      <t>QUARTER</t>
    </r>
  </si>
  <si>
    <t>Jet Fuel Gallons (000s)</t>
  </si>
  <si>
    <t>Price Per Gallon</t>
  </si>
  <si>
    <t>Jet Fuel Expense ($000s)</t>
  </si>
  <si>
    <t>Vehicle Fuel Gallons (000s)</t>
  </si>
  <si>
    <t>Vehicle Fuel Expense ($000s)</t>
  </si>
  <si>
    <t>Unaudited. Differences may result due to rounding. Jet fuel statistics were not revised as a result of the revised financial presentation related to our one FedEx consolidation.</t>
  </si>
  <si>
    <t>Aircraft Fleet Statistics</t>
  </si>
  <si>
    <t>Gross Max Structural 
Payload (Lbs/Aircraft)</t>
  </si>
  <si>
    <t>As of May 31,</t>
  </si>
  <si>
    <t>Trunk (Jet) Aircraft:</t>
  </si>
  <si>
    <t>Boeing 757-200</t>
  </si>
  <si>
    <t>Airbus A300-600</t>
  </si>
  <si>
    <t xml:space="preserve">     Subtotal - Trunk Aircraft</t>
  </si>
  <si>
    <t>Feeder (Turboprop) Aircraft:</t>
  </si>
  <si>
    <t>Cessna 208B</t>
  </si>
  <si>
    <t>ATR-72</t>
  </si>
  <si>
    <t>ATR-42</t>
  </si>
  <si>
    <t xml:space="preserve">     Subtotal - Feeder Aircraft</t>
  </si>
  <si>
    <t>Aircraft Fleet Total</t>
  </si>
  <si>
    <t>Scheduled Lease Expirations:</t>
  </si>
  <si>
    <t>Unaudited. Differences may result due to rounding. Aircraft fleet statistics were not revised as a result of our one FedEx consolidation.</t>
  </si>
  <si>
    <t>FedEx Ground Segment</t>
  </si>
  <si>
    <t xml:space="preserve">Quarterly Operating Statistics </t>
  </si>
  <si>
    <t>FY 2021 – FY 2024</t>
  </si>
  <si>
    <t>FY 2021</t>
  </si>
  <si>
    <t>FY 2022</t>
  </si>
  <si>
    <r>
      <t xml:space="preserve">FIRST
</t>
    </r>
    <r>
      <rPr>
        <b/>
        <u/>
        <sz val="5.5"/>
        <color rgb="FF000000"/>
        <rFont val="Arial"/>
        <family val="2"/>
      </rPr>
      <t>QUARTER</t>
    </r>
  </si>
  <si>
    <r>
      <t xml:space="preserve">SECOND
</t>
    </r>
    <r>
      <rPr>
        <b/>
        <u/>
        <sz val="5.5"/>
        <color rgb="FF000000"/>
        <rFont val="Arial"/>
        <family val="2"/>
      </rPr>
      <t>QUARTER</t>
    </r>
  </si>
  <si>
    <r>
      <t xml:space="preserve">THIRD
</t>
    </r>
    <r>
      <rPr>
        <b/>
        <u/>
        <sz val="5.5"/>
        <color rgb="FF000000"/>
        <rFont val="Arial"/>
        <family val="2"/>
      </rPr>
      <t>QUARTER</t>
    </r>
  </si>
  <si>
    <r>
      <t xml:space="preserve">FOURTH
</t>
    </r>
    <r>
      <rPr>
        <b/>
        <u/>
        <sz val="5.5"/>
        <color rgb="FF000000"/>
        <rFont val="Arial"/>
        <family val="2"/>
      </rPr>
      <t>QUARTER</t>
    </r>
  </si>
  <si>
    <t>FedEx Ground</t>
  </si>
  <si>
    <r>
      <t>Average Daily Package Volume (000s):</t>
    </r>
    <r>
      <rPr>
        <vertAlign val="superscript"/>
        <sz val="8"/>
        <color rgb="FF000000"/>
        <rFont val="Arial"/>
        <family val="2"/>
      </rPr>
      <t>1</t>
    </r>
  </si>
  <si>
    <t xml:space="preserve">   Ground Commercial</t>
  </si>
  <si>
    <t xml:space="preserve">   U.S. Ground Home Delivery/Economy</t>
  </si>
  <si>
    <t xml:space="preserve">   Home Delivery</t>
  </si>
  <si>
    <t xml:space="preserve">   Economy</t>
  </si>
  <si>
    <t xml:space="preserve">       Total Average Daily Package Volume</t>
  </si>
  <si>
    <t>Yield (Revenue Per Package)</t>
  </si>
  <si>
    <t>Average Daily YOY Package Growth Rate:</t>
  </si>
  <si>
    <t xml:space="preserve">       Total Average Daily YOY Package 
          Growth Rate</t>
  </si>
  <si>
    <t>Yield YOY Growth Rate</t>
  </si>
  <si>
    <t>Operating Days:</t>
  </si>
  <si>
    <r>
      <t xml:space="preserve">   Ground Commercial</t>
    </r>
    <r>
      <rPr>
        <vertAlign val="superscript"/>
        <sz val="8"/>
        <color rgb="FF000000"/>
        <rFont val="Arial"/>
        <family val="2"/>
      </rPr>
      <t>2</t>
    </r>
  </si>
  <si>
    <r>
      <t xml:space="preserve">   Home Delivery and Economy</t>
    </r>
    <r>
      <rPr>
        <vertAlign val="superscript"/>
        <sz val="8"/>
        <color rgb="FF000000"/>
        <rFont val="Arial"/>
        <family val="2"/>
      </rPr>
      <t>3</t>
    </r>
  </si>
  <si>
    <t xml:space="preserve">    Total Average Daily Package Volume</t>
  </si>
  <si>
    <t xml:space="preserve">       Total Average Daily YOY Package
         Growth Rate</t>
  </si>
  <si>
    <t>1 - FedEx Ground Commercial average daily package volume is calculated on a 5-day-per-week basis, while Home Delivery and Economy average
     daily package volumes are calculated on a 7-day-per-week basis.</t>
  </si>
  <si>
    <t>2 - Ground Commercial operating days for Q1 - Q4 FY25 are forecasted at 64, 63, 63, and 64 days respectively.</t>
  </si>
  <si>
    <t>3 - Home Delivery and Economy operating days for Q1 - Q4 FY25 are forecasted at 91, 89, 88, and 91 days respectively.</t>
  </si>
  <si>
    <t xml:space="preserve">Unaudited.  Differences may result due to rounding.  </t>
  </si>
  <si>
    <t>FedEx Freight Segment</t>
  </si>
  <si>
    <t>Revenue</t>
  </si>
  <si>
    <t xml:space="preserve">   Rentals</t>
  </si>
  <si>
    <t xml:space="preserve">   Intercompany charges</t>
  </si>
  <si>
    <t xml:space="preserve">Annual Operating Statistics </t>
  </si>
  <si>
    <t>Shipments per day</t>
  </si>
  <si>
    <t xml:space="preserve">   Priority</t>
  </si>
  <si>
    <t xml:space="preserve">       Total shipments per day</t>
  </si>
  <si>
    <t>Weight per shipment (lbs)</t>
  </si>
  <si>
    <t xml:space="preserve">       Composite weight per shipment</t>
  </si>
  <si>
    <t>Revenue per shipment</t>
  </si>
  <si>
    <t xml:space="preserve">       Composite revenue per shipment</t>
  </si>
  <si>
    <t>Revenue per hundredweight</t>
  </si>
  <si>
    <t xml:space="preserve">       Composite revenue per hundredweight</t>
  </si>
  <si>
    <t>Avg. daily shipment growth rate</t>
  </si>
  <si>
    <t>Revenue per shipment growth rate</t>
  </si>
  <si>
    <t xml:space="preserve">       Total composite revenue per shipment</t>
  </si>
  <si>
    <t>Operating weekdays</t>
  </si>
  <si>
    <t>FedEx Freight</t>
  </si>
  <si>
    <t>Revenue per shipment YOY growth rate</t>
  </si>
  <si>
    <r>
      <t>Operating weekdays</t>
    </r>
    <r>
      <rPr>
        <vertAlign val="superscript"/>
        <sz val="7"/>
        <color rgb="FF000000"/>
        <rFont val="Arial"/>
        <family val="2"/>
      </rPr>
      <t>1</t>
    </r>
  </si>
  <si>
    <t>1 - Operating weekdays for Q1 - Q4 FY26 are forecasted at 64, 62, 62, and 64 days respectively.</t>
  </si>
  <si>
    <t>FY 2023 – FY 2031</t>
  </si>
  <si>
    <t>To Be Delivered/(Retired) in FY</t>
  </si>
  <si>
    <r>
      <t>Boeing 767F</t>
    </r>
    <r>
      <rPr>
        <vertAlign val="superscript"/>
        <sz val="6"/>
        <color rgb="FF000000"/>
        <rFont val="Arial"/>
        <family val="2"/>
      </rPr>
      <t>1</t>
    </r>
  </si>
  <si>
    <t xml:space="preserve">NOTE: Aircraft fleet delivery/retirement schedule is subject to change. </t>
  </si>
  <si>
    <t xml:space="preserve">1 - As of May 31, 2025 we are committed to purchase 7 Boeing B767F aircraft. </t>
  </si>
  <si>
    <t xml:space="preserve">1 -  Average daily package volume is calculated on a five-days-per-week basis. U.S. ground home delivery/economy have been revised from the seven-days-per-week calculation to align with the revised financial presentation related to our one FedEx consolidation.  </t>
  </si>
  <si>
    <r>
      <t xml:space="preserve">    Other</t>
    </r>
    <r>
      <rPr>
        <vertAlign val="superscript"/>
        <sz val="8"/>
        <color rgb="FF000000"/>
        <rFont val="Arial"/>
        <family val="2"/>
      </rPr>
      <t>4</t>
    </r>
  </si>
  <si>
    <t>3 - Operating weekdays for Q1 - Q4 FY26 are forecasted at 64, 63, 63, and 64 respectively.</t>
  </si>
  <si>
    <t>2 - Fourth quarter 2025 includes asset impairment charges of $21 million associated with the decision to permanently retire certain aircraft and related engines.</t>
  </si>
  <si>
    <r>
      <t xml:space="preserve">    Asset impairment charges</t>
    </r>
    <r>
      <rPr>
        <vertAlign val="superscript"/>
        <sz val="8"/>
        <color rgb="FF000000"/>
        <rFont val="Arial"/>
        <family val="2"/>
      </rPr>
      <t>2</t>
    </r>
  </si>
  <si>
    <t xml:space="preserve">1 - Average daily package volume is calculated on a five-days-per-week basis. U.S. ground home delivery/economy have been revised from the seven-days-per-week calculation to align with the revised financial presentation related to our one FedEx consolidation.  </t>
  </si>
  <si>
    <t xml:space="preserve">3 - Fourth quarter 2025 includes $43 million associated with our business optimization strategy announced in 2023. Third quarter 2025 includes business optimization costs of $92 million. Second quarter 2025 includes business optimization costs of $206 million. First quarter 2025 includes business optimization costs of $43 million. </t>
  </si>
  <si>
    <t xml:space="preserve">4 - Fourth quarter 2025 includes costs related to international regulatory and legacy FedEx Ground legal matters of $50 million.  </t>
  </si>
  <si>
    <t xml:space="preserve">2 - FY25 includes asset impairment charges of $21 million associated with the decision to permanently retire certain aircraft and related engines. </t>
  </si>
  <si>
    <t xml:space="preserve">3 - FY25 includes $384 million associated with our business optimization strategy announced in 2023. </t>
  </si>
  <si>
    <t xml:space="preserve">4 - FY25 includes costs related to international regulatory and legacy FedEx Ground legal matters of $88 million.  </t>
  </si>
  <si>
    <t xml:space="preserve">3 - Fourth quarter 2025 includes $33 million ($26 million, net of tax, or $0.11 per diluted share) associated with the planned spin-off of FedEx Freight.  </t>
  </si>
  <si>
    <t xml:space="preserve">4 -  Fourth quarter 2025 includes a noncash net gain of $515 million ($390 million, net of tax, or $1.63 per diluted share) associated with our year-end mark-to-market retirement plans accounting adjustment.   </t>
  </si>
  <si>
    <r>
      <t xml:space="preserve">   Business optimization and realignment costs</t>
    </r>
    <r>
      <rPr>
        <vertAlign val="superscript"/>
        <sz val="8"/>
        <rFont val="Arial"/>
        <family val="2"/>
      </rPr>
      <t>1</t>
    </r>
  </si>
  <si>
    <r>
      <t xml:space="preserve">   Other retirement plans income</t>
    </r>
    <r>
      <rPr>
        <vertAlign val="superscript"/>
        <sz val="8"/>
        <rFont val="Arial"/>
        <family val="2"/>
      </rPr>
      <t>4</t>
    </r>
  </si>
  <si>
    <r>
      <t xml:space="preserve">   Goodwill and other asset impairment charges</t>
    </r>
    <r>
      <rPr>
        <vertAlign val="superscript"/>
        <sz val="8"/>
        <color rgb="FF000000"/>
        <rFont val="Arial"/>
        <family val="2"/>
      </rPr>
      <t>2</t>
    </r>
  </si>
  <si>
    <r>
      <t xml:space="preserve">   Other retirement plans income (expense)</t>
    </r>
    <r>
      <rPr>
        <vertAlign val="superscript"/>
        <sz val="8"/>
        <rFont val="Arial"/>
        <family val="2"/>
      </rPr>
      <t>4</t>
    </r>
  </si>
  <si>
    <r>
      <t xml:space="preserve">   Other, net</t>
    </r>
    <r>
      <rPr>
        <vertAlign val="superscript"/>
        <sz val="8"/>
        <rFont val="Arial"/>
        <family val="2"/>
      </rPr>
      <t>5</t>
    </r>
  </si>
  <si>
    <t xml:space="preserve">3 - FY25 includes $38 million ($29 million, net of tax, or $0.12 per diluted share) associated with the planned spin-off of FedEx Freight.  </t>
  </si>
  <si>
    <t xml:space="preserve">4 - FY25 includes a noncash net gain of $515 million ($390 million, net of tax, or $1.60 per diluted share) associated with our year-end mark-to-market retirement plans accounting adjustment.  </t>
  </si>
  <si>
    <t xml:space="preserve">5 -  FY25 includes $18 million ($14 million, net of tax, or $0.06 per diluted share) associated with the planned spin-off of FedEx Freight.    </t>
  </si>
  <si>
    <t>Consolidated Balance Sheets</t>
  </si>
  <si>
    <t>Consolidated Statements of Cash Flows</t>
  </si>
  <si>
    <t>Unaudited. Differences may result due to rounding. The consolidated balance sheets were not revised as a result of the revised financial presentation related to our one FedEx consolidation.</t>
  </si>
  <si>
    <t>Unaudited. Differences may result due to rounding. The consolidated statements of cash flows were not revised as a result of the revised presentation related to our one FedEx consolidation.</t>
  </si>
  <si>
    <t xml:space="preserve">1 - FY25 includes $756 million ($577 million, net of tax, or $2.37 per diluted share) associated with our business optimization strategy announced in 2023. </t>
  </si>
  <si>
    <t xml:space="preserve">2 - FY25 includes asset impairment charges of $21 million ($16 million, net of tax, or $0.06 per diluted share) at the Federal Express segment associated with the decision to permanently retire certain aircraft and related engines. </t>
  </si>
  <si>
    <t>Other (Expense) Income:</t>
  </si>
  <si>
    <t>Boeing MD11</t>
  </si>
  <si>
    <r>
      <t>Boeing 777F</t>
    </r>
    <r>
      <rPr>
        <vertAlign val="superscript"/>
        <sz val="6"/>
        <color rgb="FF000000"/>
        <rFont val="Arial"/>
        <family val="2"/>
      </rPr>
      <t>2</t>
    </r>
  </si>
  <si>
    <r>
      <t>Cessna 408</t>
    </r>
    <r>
      <rPr>
        <vertAlign val="superscript"/>
        <sz val="6"/>
        <color rgb="FF000000"/>
        <rFont val="Arial"/>
        <family val="2"/>
      </rPr>
      <t>3</t>
    </r>
  </si>
  <si>
    <r>
      <t>ATR-72 600F</t>
    </r>
    <r>
      <rPr>
        <vertAlign val="superscript"/>
        <sz val="6"/>
        <color rgb="FF000000"/>
        <rFont val="Arial"/>
        <family val="2"/>
      </rPr>
      <t>4</t>
    </r>
  </si>
  <si>
    <t>2 - As of May 31, 2025 we are committed to purchase 10 B777F aircraft.</t>
  </si>
  <si>
    <t xml:space="preserve">3 - As of May 31, 2025 we are committed to purchase 23 Cessna SkyCourier 408 aircraft and have options to purchase an additional 50 Cessna SkyCourier 408 aircraft. </t>
  </si>
  <si>
    <t>4 - As of May 31, 2025 we are committed to purchase 16 ATR-72 600F aircraft and have options to purchase an additional 10 ATR-72 600F aircraft.</t>
  </si>
  <si>
    <t xml:space="preserve">1 - Fourth quarter 2025 includes $123 million ($93 million, net of tax, or $0.39 per diluted share) associated with our business optimization strategy announced in 2023. Third quarter 2025 includes business 
     optimization costs of $179 million ($137 million, net of tax, or $0.56 per diluted share) . Second quarter 2025 includes business optimization costs of $326 million ($249 million, net of tax, or $1.02 per diluted 
     share). First quarter 2025 includes business optimization costs of $128 million ($98 million, net of tax, or $0.39 per diluted share). 
      </t>
  </si>
  <si>
    <t>2 - Fourth quarter 2025 includes asset impairment charges of $21 million ($16 million, net of tax, or $0.07 per diluted share) at the Federal Express segment associated with the decision to permanently 
     retire certain aircraft and related engines.</t>
  </si>
  <si>
    <r>
      <t xml:space="preserve">    Business optimization and realignment costs</t>
    </r>
    <r>
      <rPr>
        <vertAlign val="superscript"/>
        <sz val="8"/>
        <color rgb="FF000000"/>
        <rFont val="Arial"/>
        <family val="2"/>
      </rPr>
      <t>3</t>
    </r>
  </si>
  <si>
    <t>Jet Fuel</t>
  </si>
  <si>
    <t>Vehicle</t>
  </si>
  <si>
    <t>Total current assets</t>
  </si>
  <si>
    <t>Less accumulated depreciation and amortization</t>
  </si>
  <si>
    <t>Net property and equipment</t>
  </si>
  <si>
    <t>Total other long-term assets</t>
  </si>
  <si>
    <t>Total current liabilities</t>
  </si>
  <si>
    <t>Total other long-term liabilities</t>
  </si>
  <si>
    <t>Treasury stock, at cost, 80 million shares as of May 31, 2025 and 72 million shares as of May 31, 2024</t>
  </si>
  <si>
    <t>Total common stockholders' investment</t>
  </si>
  <si>
    <t>Adjustments to reconcile net income to cash provided by
  operating activities:</t>
  </si>
  <si>
    <t>Depreciation and amortization</t>
  </si>
  <si>
    <t>Provision for uncollectible accounts</t>
  </si>
  <si>
    <t>Other noncash items including leases and deferred
 income taxes</t>
  </si>
  <si>
    <t>Stock-based compensation</t>
  </si>
  <si>
    <t>Retirement plans mark-to-market adjustments</t>
  </si>
  <si>
    <t>Goodwill and other asset impairment charges</t>
  </si>
  <si>
    <t>Business optimization and realignment
 costs, net of payments</t>
  </si>
  <si>
    <t>Changes in operating assets and liabilities:</t>
  </si>
  <si>
    <t>Receivables</t>
  </si>
  <si>
    <t>Other current assets</t>
  </si>
  <si>
    <t>Pension and postretirement assets and liabilities, net</t>
  </si>
  <si>
    <t>Accounts payable and other operating liabilities</t>
  </si>
  <si>
    <t>Other, net</t>
  </si>
  <si>
    <t>Capital expenditures</t>
  </si>
  <si>
    <t>Purchase of investments</t>
  </si>
  <si>
    <t>Proceeds from sale of investments</t>
  </si>
  <si>
    <t>Proceeds from asset dispositions and other investing activities, net</t>
  </si>
  <si>
    <t>Principal payments on debt</t>
  </si>
  <si>
    <t>Proceeds from stock issuances</t>
  </si>
  <si>
    <t>Dividends paid</t>
  </si>
  <si>
    <t>Purchase of common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</si>
</sst>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164" formatCode="#,##0.0_);\(#,##0.0\)"/>
    <numFmt numFmtId="165" formatCode="0.0%"/>
    <numFmt numFmtId="166" formatCode="#,##0_);\(#,##0\);\ \–\ "/>
    <numFmt numFmtId="167" formatCode="#,##0.00_);\(#,##0.00\);\ \–\ "/>
    <numFmt numFmtId="168" formatCode="0.0%_);\(0.0%\);\ \–\ "/>
    <numFmt numFmtId="169" formatCode="#,##0.000_);[Red]\(#,##0.000\)"/>
    <numFmt numFmtId="170" formatCode="&quot;$&quot;#,##0_);\(&quot;$&quot;#,##0\);\ \–_;"/>
    <numFmt numFmtId="171" formatCode="#,##0_);\(#,##0\);\ \–_;"/>
    <numFmt numFmtId="172" formatCode="#,##0.00_);\(#,##0.00\);\ \ \ \ \ \ \ \ \ \ \ \ \ \–_;"/>
    <numFmt numFmtId="173" formatCode="&quot;$&quot;\ \ \ \ #,##0.00_);\(&quot;$&quot;\ \ \ \ #,##0.00\)"/>
    <numFmt numFmtId="174" formatCode="0__"/>
    <numFmt numFmtId="175" formatCode="#,##0\ \ \ \ \ \ \ \ _);[Red]\(#,##0\)"/>
    <numFmt numFmtId="176" formatCode="\ \ \ \ #,##0_);\ \ \ \ \(#,##0\);\ \ \ \ \ \–_;"/>
    <numFmt numFmtId="177" formatCode="\ \ \ \ #,##0_);\ \ \ \ \ \(#,##0\);\ \ \ \ \ \–_;"/>
    <numFmt numFmtId="178" formatCode="\ \ \ #,##0_);\ \ \(#,##0\);\ \ \ \ \–_;"/>
    <numFmt numFmtId="179" formatCode="&quot;$&quot;\ #,##0_);\(&quot;$&quot;#,##0\);\ \–_;"/>
    <numFmt numFmtId="180" formatCode="&quot;$&quot;\ #,##0.00_);\(&quot;$&quot;#,##0.00\);\ \–_;"/>
    <numFmt numFmtId="181" formatCode="&quot;$&quot;\ \ \ \ #,##0_);\(&quot;$&quot;\ \ \ \ #,##0\)"/>
    <numFmt numFmtId="182" formatCode="_(\ #,##0_);_(\ \(#,##0\);_(\ &quot;—&quot;_);_(@_)"/>
    <numFmt numFmtId="183" formatCode="&quot;$&quot;\ #,##0.000_);\(&quot;$&quot;#,##0.000\);\ \–_;"/>
    <numFmt numFmtId="184" formatCode="0.0"/>
    <numFmt numFmtId="185" formatCode="_(&quot;$&quot;* #,##0_);_(&quot;$&quot;* \(#,##0\);_(&quot;$&quot;* &quot;-&quot;??_);_(@_)"/>
    <numFmt numFmtId="186" formatCode="#,##0;\(#,##0\);&quot;—&quot;;_(@_)"/>
    <numFmt numFmtId="187" formatCode="&quot;$&quot;* #,##0_);&quot;$&quot;* \(#,##0\);&quot;$&quot;* #,##0_);_(@_)"/>
    <numFmt numFmtId="188" formatCode="&quot;&quot;* #,##0_);&quot;&quot;* \(#,##0\);&quot;&quot;* #,##0_);_(@_)"/>
  </numFmts>
  <fonts count="94">
    <font>
      <sz val="12"/>
      <name val="Times New Roman"/>
      <family val="1"/>
    </font>
    <font>
      <sz val="10"/>
      <name val="Geneva"/>
      <family val="2"/>
    </font>
    <font>
      <sz val="8"/>
      <name val="Times New Roman"/>
      <family val="1"/>
    </font>
    <font>
      <b/>
      <sz val="22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0"/>
      <name val="Arial"/>
      <family val="2"/>
    </font>
    <font>
      <i/>
      <sz val="12"/>
      <color indexed="8"/>
      <name val="Arial"/>
      <family val="2"/>
    </font>
    <font>
      <sz val="10"/>
      <color indexed="8"/>
      <name val="Arial"/>
      <family val="2"/>
    </font>
    <font>
      <sz val="12.5"/>
      <color indexed="8"/>
      <name val="Arial"/>
      <family val="2"/>
    </font>
    <font>
      <b/>
      <sz val="18"/>
      <color indexed="8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sz val="13"/>
      <color indexed="8"/>
      <name val="Arial"/>
      <family val="2"/>
    </font>
    <font>
      <b/>
      <sz val="23"/>
      <color indexed="8"/>
      <name val="Arial"/>
      <family val="2"/>
    </font>
    <font>
      <sz val="15"/>
      <color indexed="8"/>
      <name val="Arial"/>
      <family val="2"/>
    </font>
    <font>
      <b/>
      <sz val="16"/>
      <color indexed="8"/>
      <name val="Arial"/>
      <family val="2"/>
    </font>
    <font>
      <b/>
      <sz val="15"/>
      <color indexed="8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19"/>
      <color indexed="8"/>
      <name val="Arial"/>
      <family val="2"/>
    </font>
    <font>
      <sz val="8"/>
      <color indexed="8"/>
      <name val="Arial"/>
      <family val="2"/>
    </font>
    <font>
      <b/>
      <sz val="15"/>
      <color indexed="10"/>
      <name val="Arial"/>
      <family val="2"/>
    </font>
    <font>
      <b/>
      <sz val="12"/>
      <color indexed="10"/>
      <name val="Arial"/>
      <family val="2"/>
    </font>
    <font>
      <b/>
      <sz val="15"/>
      <color rgb="FFFF0000"/>
      <name val="Arial"/>
      <family val="2"/>
    </font>
    <font>
      <b/>
      <sz val="8"/>
      <color indexed="8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5"/>
      <color theme="1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20"/>
      <color indexed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u/>
      <sz val="8"/>
      <color indexed="8"/>
      <name val="Arial"/>
      <family val="2"/>
    </font>
    <font>
      <b/>
      <sz val="7"/>
      <color indexed="8"/>
      <name val="Arial"/>
      <family val="2"/>
    </font>
    <font>
      <sz val="6"/>
      <color indexed="8"/>
      <name val="Arial"/>
      <family val="2"/>
    </font>
    <font>
      <i/>
      <sz val="6"/>
      <color indexed="8"/>
      <name val="Arial"/>
      <family val="2"/>
    </font>
    <font>
      <vertAlign val="superscript"/>
      <sz val="8"/>
      <color rgb="FF000000"/>
      <name val="Arial"/>
      <family val="2"/>
    </font>
    <font>
      <b/>
      <sz val="13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i/>
      <sz val="7"/>
      <color indexed="8"/>
      <name val="Arial"/>
      <family val="2"/>
    </font>
    <font>
      <sz val="7"/>
      <name val="Arial"/>
      <family val="2"/>
    </font>
    <font>
      <vertAlign val="superscript"/>
      <sz val="7"/>
      <color rgb="FF000000"/>
      <name val="Arial"/>
      <family val="2"/>
    </font>
    <font>
      <sz val="6.5"/>
      <name val="Arial"/>
      <family val="2"/>
    </font>
    <font>
      <b/>
      <u/>
      <sz val="8"/>
      <color indexed="8"/>
      <name val="Arial"/>
      <family val="2"/>
    </font>
    <font>
      <sz val="6"/>
      <name val="Arial"/>
      <family val="2"/>
    </font>
    <font>
      <sz val="8.5"/>
      <name val="Arial"/>
      <family val="2"/>
    </font>
    <font>
      <sz val="8.5"/>
      <color indexed="8"/>
      <name val="Arial"/>
      <family val="2"/>
    </font>
    <font>
      <u/>
      <sz val="7"/>
      <color indexed="8"/>
      <name val="Arial"/>
      <family val="2"/>
    </font>
    <font>
      <sz val="6"/>
      <color theme="1"/>
      <name val="Arial"/>
      <family val="2"/>
    </font>
    <font>
      <b/>
      <sz val="5.5"/>
      <color indexed="8"/>
      <name val="Arial"/>
      <family val="2"/>
    </font>
    <font>
      <b/>
      <u/>
      <sz val="5.5"/>
      <color rgb="FF000000"/>
      <name val="Arial"/>
      <family val="2"/>
    </font>
    <font>
      <sz val="5.5"/>
      <color indexed="8"/>
      <name val="Arial"/>
      <family val="2"/>
    </font>
    <font>
      <vertAlign val="superscript"/>
      <sz val="6"/>
      <color rgb="FF000000"/>
      <name val="Arial"/>
      <family val="2"/>
    </font>
    <font>
      <sz val="5"/>
      <name val="Arial"/>
      <family val="2"/>
    </font>
    <font>
      <i/>
      <sz val="5"/>
      <color indexed="8"/>
      <name val="Arial"/>
      <family val="2"/>
    </font>
    <font>
      <sz val="5"/>
      <color theme="1"/>
      <name val="Arial"/>
      <family val="2"/>
    </font>
    <font>
      <b/>
      <u/>
      <sz val="6"/>
      <color indexed="8"/>
      <name val="Arial"/>
      <family val="2"/>
    </font>
    <font>
      <b/>
      <sz val="6"/>
      <color theme="1"/>
      <name val="Arial"/>
      <family val="2"/>
    </font>
    <font>
      <sz val="6"/>
      <color rgb="FFFF0000"/>
      <name val="Arial"/>
      <family val="2"/>
    </font>
    <font>
      <b/>
      <i/>
      <sz val="6"/>
      <color indexed="8"/>
      <name val="Arial"/>
      <family val="2"/>
    </font>
    <font>
      <b/>
      <sz val="6"/>
      <name val="Arial"/>
      <family val="2"/>
    </font>
    <font>
      <vertAlign val="superscript"/>
      <sz val="6"/>
      <name val="Arial"/>
      <family val="2"/>
    </font>
    <font>
      <b/>
      <u/>
      <sz val="8"/>
      <color rgb="FF000000"/>
      <name val="Arial"/>
      <family val="2"/>
    </font>
    <font>
      <u val="double"/>
      <sz val="8"/>
      <name val="Arial"/>
      <family val="2"/>
    </font>
    <font>
      <u val="double"/>
      <sz val="8"/>
      <color indexed="8"/>
      <name val="Arial"/>
      <family val="2"/>
    </font>
    <font>
      <b/>
      <u/>
      <sz val="7"/>
      <color rgb="FF000000"/>
      <name val="Arial"/>
      <family val="2"/>
    </font>
    <font>
      <b/>
      <sz val="7"/>
      <color rgb="FF000000"/>
      <name val="Arial"/>
      <family val="2"/>
    </font>
    <font>
      <sz val="5"/>
      <color indexed="8"/>
      <name val="Arial"/>
      <family val="2"/>
    </font>
    <font>
      <u/>
      <sz val="6"/>
      <color indexed="8"/>
      <name val="Arial"/>
      <family val="2"/>
    </font>
    <font>
      <b/>
      <u/>
      <sz val="6"/>
      <color rgb="FF000000"/>
      <name val="Arial"/>
      <family val="2"/>
    </font>
    <font>
      <b/>
      <u/>
      <sz val="7"/>
      <color indexed="8"/>
      <name val="Arial"/>
      <family val="2"/>
    </font>
    <font>
      <vertAlign val="superscript"/>
      <sz val="8"/>
      <color indexed="8"/>
      <name val="Arial"/>
      <family val="2"/>
    </font>
    <font>
      <sz val="6"/>
      <color theme="0"/>
      <name val="Arial"/>
      <family val="2"/>
    </font>
    <font>
      <sz val="8"/>
      <color rgb="FF000000"/>
      <name val="Arial"/>
    </font>
    <font>
      <sz val="6"/>
      <color rgb="FF000000"/>
      <name val="Arial"/>
      <family val="2"/>
    </font>
    <font>
      <sz val="10"/>
      <name val="Arial"/>
    </font>
    <font>
      <b/>
      <sz val="16"/>
      <color rgb="FF000000"/>
      <name val="Arial"/>
    </font>
    <font>
      <sz val="6"/>
      <color rgb="FF000000"/>
      <name val="Arial"/>
    </font>
    <font>
      <b/>
      <sz val="8"/>
      <color rgb="FF000000"/>
      <name val="Arial"/>
    </font>
    <font>
      <b/>
      <u/>
      <sz val="8"/>
      <color rgb="FF000000"/>
      <name val="Arial"/>
    </font>
    <font>
      <i/>
      <sz val="6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i/>
      <sz val="8"/>
      <color rgb="FF000000"/>
      <name val="Arial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/>
  </cellStyleXfs>
  <cellXfs count="485">
    <xf numFmtId="0" fontId="0" fillId="0" borderId="0" xfId="0"/>
    <xf numFmtId="37" fontId="8" fillId="0" borderId="0" xfId="0" applyNumberFormat="1" applyFont="1"/>
    <xf numFmtId="166" fontId="4" fillId="0" borderId="0" xfId="0" applyNumberFormat="1" applyFont="1"/>
    <xf numFmtId="0" fontId="22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8" fontId="4" fillId="0" borderId="0" xfId="0" applyNumberFormat="1" applyFont="1"/>
    <xf numFmtId="0" fontId="5" fillId="0" borderId="0" xfId="0" applyFont="1" applyAlignment="1">
      <alignment horizontal="center"/>
    </xf>
    <xf numFmtId="38" fontId="9" fillId="0" borderId="0" xfId="1" applyNumberFormat="1" applyFont="1" applyFill="1" applyBorder="1" applyAlignment="1" applyProtection="1">
      <alignment horizontal="center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5" fillId="0" borderId="0" xfId="0" applyFont="1"/>
    <xf numFmtId="168" fontId="12" fillId="0" borderId="0" xfId="0" applyNumberFormat="1" applyFont="1"/>
    <xf numFmtId="0" fontId="12" fillId="0" borderId="0" xfId="0" applyFont="1" applyAlignment="1">
      <alignment horizontal="left" vertical="top"/>
    </xf>
    <xf numFmtId="0" fontId="15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25" fillId="0" borderId="0" xfId="0" applyFont="1"/>
    <xf numFmtId="0" fontId="4" fillId="0" borderId="0" xfId="0" applyFont="1"/>
    <xf numFmtId="0" fontId="31" fillId="0" borderId="0" xfId="0" applyFont="1"/>
    <xf numFmtId="0" fontId="18" fillId="0" borderId="0" xfId="0" applyFont="1"/>
    <xf numFmtId="166" fontId="10" fillId="0" borderId="0" xfId="0" applyNumberFormat="1" applyFont="1"/>
    <xf numFmtId="0" fontId="3" fillId="0" borderId="0" xfId="0" applyFont="1"/>
    <xf numFmtId="0" fontId="12" fillId="0" borderId="0" xfId="0" applyFont="1" applyAlignment="1">
      <alignment horizontal="left" vertical="top" wrapText="1"/>
    </xf>
    <xf numFmtId="40" fontId="22" fillId="0" borderId="0" xfId="1" applyFont="1" applyFill="1" applyBorder="1"/>
    <xf numFmtId="0" fontId="23" fillId="0" borderId="0" xfId="0" applyFont="1"/>
    <xf numFmtId="37" fontId="23" fillId="0" borderId="0" xfId="0" applyNumberFormat="1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37" fontId="10" fillId="0" borderId="0" xfId="0" applyNumberFormat="1" applyFont="1"/>
    <xf numFmtId="179" fontId="10" fillId="0" borderId="0" xfId="0" applyNumberFormat="1" applyFont="1"/>
    <xf numFmtId="0" fontId="13" fillId="0" borderId="0" xfId="0" applyFont="1" applyAlignment="1">
      <alignment horizontal="right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14" fillId="0" borderId="0" xfId="0" applyFont="1"/>
    <xf numFmtId="0" fontId="20" fillId="0" borderId="0" xfId="0" applyFont="1"/>
    <xf numFmtId="0" fontId="24" fillId="0" borderId="0" xfId="0" applyFont="1"/>
    <xf numFmtId="7" fontId="10" fillId="0" borderId="0" xfId="0" applyNumberFormat="1" applyFont="1"/>
    <xf numFmtId="0" fontId="12" fillId="0" borderId="0" xfId="0" applyFont="1" applyAlignment="1">
      <alignment vertical="top" wrapText="1"/>
    </xf>
    <xf numFmtId="0" fontId="19" fillId="0" borderId="0" xfId="0" applyFont="1"/>
    <xf numFmtId="0" fontId="9" fillId="0" borderId="0" xfId="0" applyFont="1" applyAlignment="1">
      <alignment horizontal="center"/>
    </xf>
    <xf numFmtId="0" fontId="30" fillId="0" borderId="0" xfId="0" applyFont="1"/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0" fontId="10" fillId="0" borderId="0" xfId="1" applyFont="1" applyFill="1"/>
    <xf numFmtId="166" fontId="10" fillId="0" borderId="0" xfId="0" applyNumberFormat="1" applyFont="1" applyAlignment="1">
      <alignment vertical="center"/>
    </xf>
    <xf numFmtId="169" fontId="10" fillId="0" borderId="0" xfId="1" applyNumberFormat="1" applyFont="1" applyFill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42" fontId="10" fillId="0" borderId="0" xfId="0" applyNumberFormat="1" applyFont="1" applyAlignment="1">
      <alignment vertical="center"/>
    </xf>
    <xf numFmtId="38" fontId="10" fillId="0" borderId="0" xfId="1" applyNumberFormat="1" applyFont="1" applyFill="1" applyBorder="1" applyAlignment="1">
      <alignment vertical="center"/>
    </xf>
    <xf numFmtId="38" fontId="10" fillId="0" borderId="0" xfId="0" applyNumberFormat="1" applyFont="1" applyAlignment="1">
      <alignment vertical="center"/>
    </xf>
    <xf numFmtId="0" fontId="34" fillId="0" borderId="0" xfId="0" applyFont="1"/>
    <xf numFmtId="0" fontId="37" fillId="0" borderId="0" xfId="0" applyFont="1" applyAlignment="1">
      <alignment vertical="center"/>
    </xf>
    <xf numFmtId="16" fontId="38" fillId="0" borderId="0" xfId="0" applyNumberFormat="1" applyFont="1"/>
    <xf numFmtId="0" fontId="38" fillId="0" borderId="0" xfId="0" applyFont="1"/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wrapText="1"/>
    </xf>
    <xf numFmtId="8" fontId="31" fillId="0" borderId="0" xfId="0" applyNumberFormat="1" applyFont="1" applyAlignment="1">
      <alignment vertical="center"/>
    </xf>
    <xf numFmtId="166" fontId="31" fillId="0" borderId="0" xfId="0" applyNumberFormat="1" applyFont="1"/>
    <xf numFmtId="166" fontId="31" fillId="0" borderId="0" xfId="0" applyNumberFormat="1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38" fontId="25" fillId="0" borderId="0" xfId="1" applyNumberFormat="1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166" fontId="25" fillId="0" borderId="0" xfId="0" applyNumberFormat="1" applyFont="1" applyAlignment="1">
      <alignment horizontal="left"/>
    </xf>
    <xf numFmtId="0" fontId="42" fillId="0" borderId="0" xfId="0" applyFont="1"/>
    <xf numFmtId="0" fontId="25" fillId="0" borderId="0" xfId="0" applyFont="1" applyAlignment="1">
      <alignment wrapText="1"/>
    </xf>
    <xf numFmtId="0" fontId="53" fillId="0" borderId="0" xfId="0" applyFont="1"/>
    <xf numFmtId="37" fontId="25" fillId="0" borderId="0" xfId="0" applyNumberFormat="1" applyFont="1" applyAlignment="1">
      <alignment horizontal="right"/>
    </xf>
    <xf numFmtId="38" fontId="25" fillId="0" borderId="0" xfId="1" applyNumberFormat="1" applyFont="1" applyFill="1" applyBorder="1" applyAlignment="1" applyProtection="1">
      <alignment horizontal="right"/>
    </xf>
    <xf numFmtId="0" fontId="31" fillId="0" borderId="0" xfId="0" applyFont="1" applyAlignment="1">
      <alignment horizontal="right"/>
    </xf>
    <xf numFmtId="174" fontId="41" fillId="0" borderId="2" xfId="0" applyNumberFormat="1" applyFont="1" applyBorder="1" applyAlignment="1">
      <alignment horizontal="center" wrapText="1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1" fillId="0" borderId="0" xfId="0" applyFont="1"/>
    <xf numFmtId="0" fontId="28" fillId="0" borderId="0" xfId="0" applyFont="1"/>
    <xf numFmtId="0" fontId="21" fillId="0" borderId="0" xfId="0" applyFont="1" applyAlignment="1">
      <alignment horizontal="center"/>
    </xf>
    <xf numFmtId="165" fontId="25" fillId="0" borderId="0" xfId="3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0" fontId="43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 vertical="center" wrapText="1"/>
    </xf>
    <xf numFmtId="182" fontId="12" fillId="0" borderId="0" xfId="2" applyNumberFormat="1" applyFont="1" applyFill="1" applyBorder="1" applyAlignment="1" applyProtection="1">
      <alignment horizontal="right"/>
    </xf>
    <xf numFmtId="180" fontId="25" fillId="0" borderId="0" xfId="0" applyNumberFormat="1" applyFont="1" applyAlignment="1">
      <alignment horizontal="right"/>
    </xf>
    <xf numFmtId="168" fontId="25" fillId="0" borderId="0" xfId="0" applyNumberFormat="1" applyFont="1" applyAlignment="1">
      <alignment horizontal="right"/>
    </xf>
    <xf numFmtId="171" fontId="25" fillId="0" borderId="2" xfId="0" applyNumberFormat="1" applyFont="1" applyBorder="1" applyAlignment="1">
      <alignment horizontal="right"/>
    </xf>
    <xf numFmtId="179" fontId="25" fillId="0" borderId="4" xfId="0" applyNumberFormat="1" applyFont="1" applyBorder="1" applyAlignment="1">
      <alignment horizontal="right"/>
    </xf>
    <xf numFmtId="180" fontId="25" fillId="0" borderId="4" xfId="0" applyNumberFormat="1" applyFont="1" applyBorder="1" applyAlignment="1">
      <alignment horizontal="right"/>
    </xf>
    <xf numFmtId="166" fontId="31" fillId="0" borderId="0" xfId="0" applyNumberFormat="1" applyFont="1" applyAlignment="1">
      <alignment horizontal="right"/>
    </xf>
    <xf numFmtId="171" fontId="25" fillId="0" borderId="0" xfId="0" applyNumberFormat="1" applyFont="1" applyAlignment="1">
      <alignment horizontal="right"/>
    </xf>
    <xf numFmtId="182" fontId="25" fillId="0" borderId="0" xfId="2" applyNumberFormat="1" applyFont="1" applyFill="1" applyBorder="1" applyAlignment="1" applyProtection="1">
      <alignment horizontal="right"/>
    </xf>
    <xf numFmtId="171" fontId="40" fillId="0" borderId="0" xfId="0" applyNumberFormat="1" applyFont="1" applyAlignment="1">
      <alignment horizontal="right"/>
    </xf>
    <xf numFmtId="37" fontId="40" fillId="0" borderId="0" xfId="0" applyNumberFormat="1" applyFont="1" applyAlignment="1">
      <alignment horizontal="right"/>
    </xf>
    <xf numFmtId="176" fontId="25" fillId="0" borderId="2" xfId="0" applyNumberFormat="1" applyFont="1" applyBorder="1" applyAlignment="1">
      <alignment horizontal="right"/>
    </xf>
    <xf numFmtId="179" fontId="25" fillId="0" borderId="0" xfId="0" applyNumberFormat="1" applyFont="1" applyAlignment="1">
      <alignment horizontal="right"/>
    </xf>
    <xf numFmtId="5" fontId="25" fillId="0" borderId="0" xfId="0" applyNumberFormat="1" applyFont="1" applyAlignment="1">
      <alignment horizontal="right"/>
    </xf>
    <xf numFmtId="179" fontId="31" fillId="0" borderId="0" xfId="0" applyNumberFormat="1" applyFont="1" applyAlignment="1">
      <alignment horizontal="right"/>
    </xf>
    <xf numFmtId="37" fontId="25" fillId="0" borderId="2" xfId="0" applyNumberFormat="1" applyFont="1" applyBorder="1" applyAlignment="1">
      <alignment horizontal="right"/>
    </xf>
    <xf numFmtId="38" fontId="40" fillId="0" borderId="0" xfId="1" applyNumberFormat="1" applyFont="1" applyFill="1" applyBorder="1" applyAlignment="1" applyProtection="1">
      <alignment horizontal="right"/>
    </xf>
    <xf numFmtId="37" fontId="47" fillId="0" borderId="0" xfId="0" applyNumberFormat="1" applyFont="1" applyAlignment="1">
      <alignment horizontal="right"/>
    </xf>
    <xf numFmtId="37" fontId="47" fillId="0" borderId="2" xfId="0" applyNumberFormat="1" applyFont="1" applyBorder="1" applyAlignment="1">
      <alignment horizontal="right"/>
    </xf>
    <xf numFmtId="180" fontId="47" fillId="0" borderId="0" xfId="0" applyNumberFormat="1" applyFont="1" applyAlignment="1">
      <alignment horizontal="right"/>
    </xf>
    <xf numFmtId="167" fontId="47" fillId="0" borderId="0" xfId="0" applyNumberFormat="1" applyFont="1" applyAlignment="1">
      <alignment horizontal="right"/>
    </xf>
    <xf numFmtId="168" fontId="47" fillId="0" borderId="0" xfId="3" applyNumberFormat="1" applyFont="1" applyFill="1" applyBorder="1" applyAlignment="1" applyProtection="1">
      <alignment horizontal="right"/>
    </xf>
    <xf numFmtId="168" fontId="49" fillId="0" borderId="0" xfId="3" applyNumberFormat="1" applyFont="1" applyFill="1" applyBorder="1" applyAlignment="1" applyProtection="1">
      <alignment horizontal="right"/>
    </xf>
    <xf numFmtId="164" fontId="49" fillId="0" borderId="0" xfId="0" applyNumberFormat="1" applyFont="1" applyAlignment="1">
      <alignment horizontal="right"/>
    </xf>
    <xf numFmtId="37" fontId="49" fillId="0" borderId="0" xfId="0" applyNumberFormat="1" applyFont="1" applyAlignment="1">
      <alignment horizontal="right"/>
    </xf>
    <xf numFmtId="168" fontId="25" fillId="0" borderId="0" xfId="3" applyNumberFormat="1" applyFont="1" applyFill="1" applyBorder="1" applyAlignment="1" applyProtection="1">
      <alignment horizontal="right"/>
    </xf>
    <xf numFmtId="174" fontId="4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46" fillId="0" borderId="0" xfId="0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7" fontId="25" fillId="0" borderId="3" xfId="0" applyNumberFormat="1" applyFont="1" applyBorder="1" applyAlignment="1">
      <alignment horizontal="right"/>
    </xf>
    <xf numFmtId="168" fontId="31" fillId="0" borderId="0" xfId="3" applyNumberFormat="1" applyFont="1" applyFill="1" applyBorder="1" applyAlignment="1" applyProtection="1">
      <alignment horizontal="right"/>
    </xf>
    <xf numFmtId="168" fontId="31" fillId="0" borderId="3" xfId="3" applyNumberFormat="1" applyFont="1" applyFill="1" applyBorder="1" applyAlignment="1" applyProtection="1">
      <alignment horizontal="right"/>
    </xf>
    <xf numFmtId="39" fontId="25" fillId="0" borderId="2" xfId="0" applyNumberFormat="1" applyFont="1" applyBorder="1" applyAlignment="1">
      <alignment horizontal="right"/>
    </xf>
    <xf numFmtId="182" fontId="25" fillId="3" borderId="0" xfId="2" applyNumberFormat="1" applyFont="1" applyFill="1" applyBorder="1" applyAlignment="1" applyProtection="1">
      <alignment horizontal="right"/>
    </xf>
    <xf numFmtId="37" fontId="25" fillId="3" borderId="0" xfId="0" applyNumberFormat="1" applyFont="1" applyFill="1" applyAlignment="1">
      <alignment horizontal="right"/>
    </xf>
    <xf numFmtId="180" fontId="25" fillId="3" borderId="0" xfId="0" applyNumberFormat="1" applyFont="1" applyFill="1" applyAlignment="1">
      <alignment horizontal="right"/>
    </xf>
    <xf numFmtId="168" fontId="31" fillId="2" borderId="0" xfId="3" applyNumberFormat="1" applyFont="1" applyFill="1" applyBorder="1" applyAlignment="1" applyProtection="1">
      <alignment horizontal="right"/>
    </xf>
    <xf numFmtId="168" fontId="31" fillId="2" borderId="3" xfId="3" applyNumberFormat="1" applyFont="1" applyFill="1" applyBorder="1" applyAlignment="1" applyProtection="1">
      <alignment horizontal="right"/>
    </xf>
    <xf numFmtId="37" fontId="25" fillId="2" borderId="3" xfId="0" applyNumberFormat="1" applyFont="1" applyFill="1" applyBorder="1" applyAlignment="1">
      <alignment horizontal="right"/>
    </xf>
    <xf numFmtId="0" fontId="58" fillId="0" borderId="0" xfId="0" applyFont="1" applyAlignment="1">
      <alignment horizontal="center" wrapText="1"/>
    </xf>
    <xf numFmtId="0" fontId="60" fillId="0" borderId="0" xfId="0" applyFont="1"/>
    <xf numFmtId="0" fontId="46" fillId="0" borderId="0" xfId="0" applyFont="1" applyAlignment="1">
      <alignment vertical="center"/>
    </xf>
    <xf numFmtId="38" fontId="4" fillId="0" borderId="0" xfId="0" applyNumberFormat="1" applyFont="1"/>
    <xf numFmtId="171" fontId="4" fillId="0" borderId="0" xfId="0" applyNumberFormat="1" applyFont="1" applyAlignment="1">
      <alignment vertical="center"/>
    </xf>
    <xf numFmtId="0" fontId="42" fillId="0" borderId="0" xfId="0" applyFont="1" applyAlignment="1">
      <alignment vertical="top"/>
    </xf>
    <xf numFmtId="169" fontId="12" fillId="0" borderId="0" xfId="1" applyNumberFormat="1" applyFont="1" applyFill="1" applyBorder="1" applyAlignment="1" applyProtection="1"/>
    <xf numFmtId="0" fontId="29" fillId="0" borderId="0" xfId="0" applyFont="1"/>
    <xf numFmtId="179" fontId="31" fillId="0" borderId="0" xfId="0" applyNumberFormat="1" applyFont="1"/>
    <xf numFmtId="168" fontId="25" fillId="0" borderId="0" xfId="0" applyNumberFormat="1" applyFont="1"/>
    <xf numFmtId="171" fontId="12" fillId="0" borderId="0" xfId="0" applyNumberFormat="1" applyFont="1" applyAlignment="1">
      <alignment horizontal="center"/>
    </xf>
    <xf numFmtId="168" fontId="31" fillId="4" borderId="0" xfId="3" applyNumberFormat="1" applyFont="1" applyFill="1" applyBorder="1" applyAlignment="1" applyProtection="1">
      <alignment horizontal="right"/>
    </xf>
    <xf numFmtId="0" fontId="10" fillId="4" borderId="0" xfId="0" applyFont="1" applyFill="1"/>
    <xf numFmtId="0" fontId="42" fillId="0" borderId="0" xfId="0" applyFont="1" applyAlignment="1">
      <alignment vertical="top" wrapText="1"/>
    </xf>
    <xf numFmtId="0" fontId="43" fillId="0" borderId="0" xfId="0" applyFont="1" applyAlignment="1">
      <alignment wrapText="1"/>
    </xf>
    <xf numFmtId="174" fontId="29" fillId="0" borderId="2" xfId="0" applyNumberFormat="1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40" fillId="0" borderId="0" xfId="0" applyFont="1"/>
    <xf numFmtId="37" fontId="42" fillId="0" borderId="0" xfId="0" applyNumberFormat="1" applyFont="1" applyAlignment="1">
      <alignment horizontal="right"/>
    </xf>
    <xf numFmtId="0" fontId="53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180" fontId="42" fillId="0" borderId="0" xfId="0" applyNumberFormat="1" applyFont="1" applyAlignment="1">
      <alignment horizontal="right"/>
    </xf>
    <xf numFmtId="168" fontId="42" fillId="0" borderId="0" xfId="3" applyNumberFormat="1" applyFont="1" applyFill="1" applyBorder="1" applyAlignment="1" applyProtection="1">
      <alignment horizontal="right"/>
    </xf>
    <xf numFmtId="0" fontId="46" fillId="0" borderId="2" xfId="0" applyFont="1" applyBorder="1" applyAlignment="1">
      <alignment horizontal="center" wrapText="1"/>
    </xf>
    <xf numFmtId="0" fontId="46" fillId="0" borderId="2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6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38" fontId="53" fillId="0" borderId="0" xfId="1" applyNumberFormat="1" applyFont="1" applyFill="1" applyBorder="1" applyAlignment="1">
      <alignment horizontal="right"/>
    </xf>
    <xf numFmtId="0" fontId="67" fillId="0" borderId="0" xfId="0" applyFont="1"/>
    <xf numFmtId="171" fontId="57" fillId="0" borderId="0" xfId="0" applyNumberFormat="1" applyFont="1" applyAlignment="1">
      <alignment horizontal="right"/>
    </xf>
    <xf numFmtId="171" fontId="53" fillId="0" borderId="0" xfId="0" applyNumberFormat="1" applyFont="1" applyAlignment="1">
      <alignment horizontal="right"/>
    </xf>
    <xf numFmtId="182" fontId="53" fillId="0" borderId="0" xfId="0" applyNumberFormat="1" applyFont="1" applyAlignment="1">
      <alignment horizontal="right"/>
    </xf>
    <xf numFmtId="175" fontId="42" fillId="0" borderId="0" xfId="1" applyNumberFormat="1" applyFont="1" applyFill="1" applyBorder="1" applyAlignment="1">
      <alignment horizontal="right"/>
    </xf>
    <xf numFmtId="175" fontId="67" fillId="0" borderId="0" xfId="1" applyNumberFormat="1" applyFont="1" applyFill="1" applyBorder="1" applyAlignment="1">
      <alignment horizontal="right"/>
    </xf>
    <xf numFmtId="0" fontId="65" fillId="0" borderId="0" xfId="0" applyFont="1"/>
    <xf numFmtId="37" fontId="42" fillId="0" borderId="0" xfId="0" applyNumberFormat="1" applyFont="1"/>
    <xf numFmtId="37" fontId="57" fillId="0" borderId="0" xfId="0" applyNumberFormat="1" applyFont="1"/>
    <xf numFmtId="171" fontId="42" fillId="0" borderId="0" xfId="0" applyNumberFormat="1" applyFont="1" applyAlignment="1">
      <alignment horizontal="right"/>
    </xf>
    <xf numFmtId="0" fontId="52" fillId="0" borderId="0" xfId="0" applyFont="1" applyAlignment="1">
      <alignment horizontal="right"/>
    </xf>
    <xf numFmtId="5" fontId="25" fillId="0" borderId="0" xfId="0" applyNumberFormat="1" applyFont="1"/>
    <xf numFmtId="171" fontId="25" fillId="0" borderId="0" xfId="0" applyNumberFormat="1" applyFont="1"/>
    <xf numFmtId="172" fontId="40" fillId="0" borderId="0" xfId="0" applyNumberFormat="1" applyFont="1"/>
    <xf numFmtId="37" fontId="25" fillId="0" borderId="0" xfId="0" applyNumberFormat="1" applyFont="1"/>
    <xf numFmtId="0" fontId="42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/>
    </xf>
    <xf numFmtId="0" fontId="40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174" fontId="29" fillId="0" borderId="0" xfId="0" applyNumberFormat="1" applyFont="1" applyAlignment="1">
      <alignment horizontal="center" wrapText="1"/>
    </xf>
    <xf numFmtId="0" fontId="52" fillId="0" borderId="0" xfId="0" applyFont="1" applyAlignment="1">
      <alignment horizontal="left"/>
    </xf>
    <xf numFmtId="179" fontId="25" fillId="0" borderId="0" xfId="0" applyNumberFormat="1" applyFont="1"/>
    <xf numFmtId="182" fontId="25" fillId="0" borderId="5" xfId="2" applyNumberFormat="1" applyFont="1" applyFill="1" applyBorder="1" applyAlignment="1" applyProtection="1">
      <alignment horizontal="right"/>
    </xf>
    <xf numFmtId="38" fontId="31" fillId="0" borderId="0" xfId="1" applyNumberFormat="1" applyFont="1" applyFill="1" applyAlignment="1">
      <alignment horizontal="right"/>
    </xf>
    <xf numFmtId="8" fontId="31" fillId="0" borderId="0" xfId="0" applyNumberFormat="1" applyFont="1"/>
    <xf numFmtId="171" fontId="40" fillId="0" borderId="0" xfId="0" applyNumberFormat="1" applyFont="1"/>
    <xf numFmtId="38" fontId="42" fillId="0" borderId="0" xfId="0" applyNumberFormat="1" applyFont="1" applyAlignment="1">
      <alignment vertical="top"/>
    </xf>
    <xf numFmtId="4" fontId="31" fillId="0" borderId="0" xfId="0" applyNumberFormat="1" applyFont="1" applyAlignment="1">
      <alignment vertical="center"/>
    </xf>
    <xf numFmtId="181" fontId="73" fillId="0" borderId="0" xfId="2" applyNumberFormat="1" applyFont="1" applyFill="1" applyBorder="1" applyAlignment="1" applyProtection="1">
      <alignment horizontal="right"/>
    </xf>
    <xf numFmtId="173" fontId="73" fillId="0" borderId="0" xfId="2" applyNumberFormat="1" applyFont="1" applyFill="1" applyBorder="1" applyProtection="1"/>
    <xf numFmtId="37" fontId="25" fillId="0" borderId="5" xfId="0" applyNumberFormat="1" applyFont="1" applyBorder="1" applyAlignment="1">
      <alignment horizontal="right"/>
    </xf>
    <xf numFmtId="8" fontId="72" fillId="0" borderId="0" xfId="0" applyNumberFormat="1" applyFont="1" applyAlignment="1">
      <alignment horizontal="right"/>
    </xf>
    <xf numFmtId="0" fontId="3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177" fontId="25" fillId="0" borderId="0" xfId="0" applyNumberFormat="1" applyFont="1" applyAlignment="1">
      <alignment horizontal="right"/>
    </xf>
    <xf numFmtId="178" fontId="40" fillId="0" borderId="0" xfId="0" applyNumberFormat="1" applyFont="1" applyAlignment="1">
      <alignment horizontal="right"/>
    </xf>
    <xf numFmtId="170" fontId="73" fillId="0" borderId="0" xfId="0" applyNumberFormat="1" applyFont="1" applyAlignment="1">
      <alignment horizontal="right"/>
    </xf>
    <xf numFmtId="0" fontId="40" fillId="0" borderId="0" xfId="0" applyFont="1" applyAlignment="1">
      <alignment horizontal="left" vertical="center"/>
    </xf>
    <xf numFmtId="2" fontId="25" fillId="0" borderId="0" xfId="0" applyNumberFormat="1" applyFont="1" applyAlignment="1">
      <alignment vertical="center"/>
    </xf>
    <xf numFmtId="0" fontId="31" fillId="0" borderId="0" xfId="0" applyFont="1" applyAlignment="1">
      <alignment horizontal="center"/>
    </xf>
    <xf numFmtId="171" fontId="25" fillId="0" borderId="0" xfId="0" applyNumberFormat="1" applyFont="1" applyAlignment="1">
      <alignment vertical="center"/>
    </xf>
    <xf numFmtId="38" fontId="25" fillId="0" borderId="0" xfId="1" applyNumberFormat="1" applyFont="1" applyFill="1" applyBorder="1" applyAlignment="1" applyProtection="1">
      <alignment horizontal="left" vertical="center"/>
    </xf>
    <xf numFmtId="8" fontId="31" fillId="0" borderId="0" xfId="0" applyNumberFormat="1" applyFont="1" applyAlignment="1">
      <alignment horizontal="right"/>
    </xf>
    <xf numFmtId="38" fontId="52" fillId="0" borderId="0" xfId="1" applyNumberFormat="1" applyFont="1" applyFill="1" applyBorder="1" applyAlignment="1" applyProtection="1">
      <alignment horizontal="center"/>
    </xf>
    <xf numFmtId="38" fontId="52" fillId="0" borderId="0" xfId="1" applyNumberFormat="1" applyFont="1" applyFill="1" applyBorder="1" applyAlignment="1" applyProtection="1">
      <alignment horizontal="right"/>
    </xf>
    <xf numFmtId="6" fontId="73" fillId="0" borderId="0" xfId="2" applyNumberFormat="1" applyFont="1" applyFill="1" applyBorder="1" applyAlignment="1" applyProtection="1">
      <alignment horizontal="right"/>
    </xf>
    <xf numFmtId="0" fontId="56" fillId="0" borderId="0" xfId="0" applyFont="1" applyAlignment="1">
      <alignment vertical="center"/>
    </xf>
    <xf numFmtId="174" fontId="41" fillId="0" borderId="0" xfId="0" applyNumberFormat="1" applyFont="1" applyAlignment="1">
      <alignment horizontal="center" wrapText="1"/>
    </xf>
    <xf numFmtId="0" fontId="56" fillId="0" borderId="0" xfId="0" applyFont="1" applyAlignment="1">
      <alignment vertical="center" wrapText="1"/>
    </xf>
    <xf numFmtId="0" fontId="56" fillId="0" borderId="1" xfId="0" applyFont="1" applyBorder="1" applyAlignment="1">
      <alignment vertical="center"/>
    </xf>
    <xf numFmtId="0" fontId="47" fillId="0" borderId="0" xfId="0" applyFont="1" applyAlignment="1">
      <alignment vertical="center" wrapText="1"/>
    </xf>
    <xf numFmtId="166" fontId="49" fillId="0" borderId="0" xfId="0" applyNumberFormat="1" applyFont="1" applyAlignment="1">
      <alignment horizontal="right"/>
    </xf>
    <xf numFmtId="0" fontId="49" fillId="0" borderId="0" xfId="0" applyFont="1" applyAlignment="1">
      <alignment vertical="center"/>
    </xf>
    <xf numFmtId="171" fontId="47" fillId="0" borderId="0" xfId="0" applyNumberFormat="1" applyFont="1"/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9" fillId="0" borderId="0" xfId="0" applyFont="1" applyAlignment="1">
      <alignment horizontal="right"/>
    </xf>
    <xf numFmtId="0" fontId="47" fillId="0" borderId="0" xfId="0" applyFont="1"/>
    <xf numFmtId="0" fontId="41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wrapText="1"/>
    </xf>
    <xf numFmtId="0" fontId="47" fillId="0" borderId="0" xfId="0" applyFont="1" applyAlignment="1">
      <alignment horizontal="right"/>
    </xf>
    <xf numFmtId="183" fontId="47" fillId="0" borderId="0" xfId="0" applyNumberFormat="1" applyFont="1" applyAlignment="1">
      <alignment horizontal="right"/>
    </xf>
    <xf numFmtId="179" fontId="47" fillId="0" borderId="0" xfId="0" applyNumberFormat="1" applyFont="1" applyAlignment="1">
      <alignment horizontal="right"/>
    </xf>
    <xf numFmtId="179" fontId="49" fillId="0" borderId="0" xfId="0" applyNumberFormat="1" applyFont="1" applyAlignment="1">
      <alignment horizontal="right"/>
    </xf>
    <xf numFmtId="182" fontId="25" fillId="0" borderId="1" xfId="2" applyNumberFormat="1" applyFont="1" applyFill="1" applyBorder="1" applyAlignment="1" applyProtection="1">
      <alignment horizontal="right"/>
    </xf>
    <xf numFmtId="171" fontId="25" fillId="0" borderId="1" xfId="0" applyNumberFormat="1" applyFont="1" applyBorder="1" applyAlignment="1">
      <alignment horizontal="right"/>
    </xf>
    <xf numFmtId="0" fontId="56" fillId="0" borderId="0" xfId="0" applyFont="1"/>
    <xf numFmtId="37" fontId="31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left" vertical="center"/>
    </xf>
    <xf numFmtId="182" fontId="47" fillId="0" borderId="5" xfId="2" applyNumberFormat="1" applyFont="1" applyFill="1" applyBorder="1" applyAlignment="1" applyProtection="1">
      <alignment horizontal="right"/>
    </xf>
    <xf numFmtId="182" fontId="47" fillId="0" borderId="0" xfId="2" applyNumberFormat="1" applyFont="1" applyFill="1" applyBorder="1" applyAlignment="1" applyProtection="1">
      <alignment horizontal="right"/>
    </xf>
    <xf numFmtId="171" fontId="47" fillId="0" borderId="2" xfId="0" applyNumberFormat="1" applyFont="1" applyBorder="1" applyAlignment="1">
      <alignment horizontal="right"/>
    </xf>
    <xf numFmtId="182" fontId="47" fillId="0" borderId="3" xfId="2" applyNumberFormat="1" applyFont="1" applyFill="1" applyBorder="1" applyAlignment="1" applyProtection="1">
      <alignment horizontal="right"/>
    </xf>
    <xf numFmtId="182" fontId="47" fillId="0" borderId="1" xfId="2" applyNumberFormat="1" applyFont="1" applyFill="1" applyBorder="1" applyAlignment="1" applyProtection="1">
      <alignment horizontal="right"/>
    </xf>
    <xf numFmtId="182" fontId="47" fillId="0" borderId="4" xfId="2" applyNumberFormat="1" applyFont="1" applyFill="1" applyBorder="1" applyAlignment="1" applyProtection="1">
      <alignment horizontal="right"/>
    </xf>
    <xf numFmtId="165" fontId="31" fillId="0" borderId="0" xfId="3" applyNumberFormat="1" applyFont="1" applyFill="1" applyAlignment="1">
      <alignment horizontal="right"/>
    </xf>
    <xf numFmtId="165" fontId="31" fillId="0" borderId="0" xfId="3" applyNumberFormat="1" applyFont="1" applyFill="1" applyAlignment="1">
      <alignment vertical="center"/>
    </xf>
    <xf numFmtId="6" fontId="25" fillId="0" borderId="4" xfId="2" applyNumberFormat="1" applyFont="1" applyFill="1" applyBorder="1" applyAlignment="1" applyProtection="1">
      <alignment horizontal="right"/>
    </xf>
    <xf numFmtId="6" fontId="31" fillId="0" borderId="0" xfId="2" applyNumberFormat="1" applyFont="1" applyFill="1" applyBorder="1" applyAlignment="1">
      <alignment horizontal="right"/>
    </xf>
    <xf numFmtId="6" fontId="25" fillId="0" borderId="3" xfId="2" applyNumberFormat="1" applyFont="1" applyFill="1" applyBorder="1" applyAlignment="1" applyProtection="1">
      <alignment horizontal="right"/>
    </xf>
    <xf numFmtId="8" fontId="25" fillId="0" borderId="4" xfId="2" applyFont="1" applyFill="1" applyBorder="1" applyAlignment="1">
      <alignment horizontal="right"/>
    </xf>
    <xf numFmtId="8" fontId="25" fillId="0" borderId="0" xfId="2" applyFont="1" applyFill="1"/>
    <xf numFmtId="6" fontId="31" fillId="0" borderId="0" xfId="2" applyNumberFormat="1" applyFont="1" applyFill="1" applyAlignment="1">
      <alignment horizontal="right"/>
    </xf>
    <xf numFmtId="0" fontId="46" fillId="0" borderId="2" xfId="0" quotePrefix="1" applyFont="1" applyBorder="1" applyAlignment="1">
      <alignment horizontal="center" wrapText="1"/>
    </xf>
    <xf numFmtId="39" fontId="47" fillId="0" borderId="2" xfId="0" applyNumberFormat="1" applyFont="1" applyBorder="1" applyAlignment="1">
      <alignment horizontal="right"/>
    </xf>
    <xf numFmtId="0" fontId="77" fillId="0" borderId="0" xfId="0" applyFont="1" applyAlignment="1">
      <alignment vertical="center" wrapText="1"/>
    </xf>
    <xf numFmtId="0" fontId="77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37" fontId="42" fillId="0" borderId="2" xfId="0" applyNumberFormat="1" applyFont="1" applyBorder="1" applyAlignment="1">
      <alignment horizontal="right"/>
    </xf>
    <xf numFmtId="0" fontId="42" fillId="0" borderId="0" xfId="0" applyFont="1" applyAlignment="1">
      <alignment vertical="center" wrapText="1"/>
    </xf>
    <xf numFmtId="168" fontId="53" fillId="0" borderId="0" xfId="3" applyNumberFormat="1" applyFont="1" applyFill="1" applyBorder="1" applyAlignment="1" applyProtection="1">
      <alignment horizontal="right"/>
    </xf>
    <xf numFmtId="168" fontId="53" fillId="0" borderId="0" xfId="3" applyNumberFormat="1" applyFont="1" applyFill="1" applyBorder="1" applyAlignment="1" applyProtection="1">
      <alignment horizontal="right" vertical="center"/>
    </xf>
    <xf numFmtId="0" fontId="42" fillId="0" borderId="0" xfId="0" applyFont="1" applyAlignment="1">
      <alignment wrapText="1"/>
    </xf>
    <xf numFmtId="0" fontId="79" fillId="0" borderId="0" xfId="0" applyFont="1" applyAlignment="1">
      <alignment horizontal="left"/>
    </xf>
    <xf numFmtId="0" fontId="79" fillId="0" borderId="0" xfId="0" applyFont="1" applyAlignment="1">
      <alignment horizontal="right"/>
    </xf>
    <xf numFmtId="37" fontId="47" fillId="0" borderId="0" xfId="0" applyNumberFormat="1" applyFont="1"/>
    <xf numFmtId="37" fontId="47" fillId="0" borderId="1" xfId="0" applyNumberFormat="1" applyFont="1" applyBorder="1" applyAlignment="1">
      <alignment horizontal="right"/>
    </xf>
    <xf numFmtId="7" fontId="47" fillId="0" borderId="0" xfId="0" applyNumberFormat="1" applyFont="1"/>
    <xf numFmtId="39" fontId="47" fillId="0" borderId="0" xfId="0" applyNumberFormat="1" applyFont="1" applyAlignment="1">
      <alignment horizontal="right"/>
    </xf>
    <xf numFmtId="165" fontId="47" fillId="0" borderId="0" xfId="3" applyNumberFormat="1" applyFont="1" applyFill="1" applyBorder="1" applyProtection="1"/>
    <xf numFmtId="0" fontId="46" fillId="0" borderId="0" xfId="0" applyFont="1" applyAlignment="1">
      <alignment horizontal="right"/>
    </xf>
    <xf numFmtId="39" fontId="42" fillId="0" borderId="2" xfId="0" applyNumberFormat="1" applyFont="1" applyBorder="1" applyAlignment="1">
      <alignment horizontal="right"/>
    </xf>
    <xf numFmtId="0" fontId="31" fillId="0" borderId="0" xfId="0" applyFont="1" applyAlignment="1">
      <alignment vertical="top" wrapText="1"/>
    </xf>
    <xf numFmtId="7" fontId="49" fillId="0" borderId="0" xfId="0" applyNumberFormat="1" applyFont="1"/>
    <xf numFmtId="184" fontId="42" fillId="0" borderId="0" xfId="0" applyNumberFormat="1" applyFont="1" applyAlignment="1">
      <alignment wrapText="1"/>
    </xf>
    <xf numFmtId="168" fontId="10" fillId="0" borderId="0" xfId="0" applyNumberFormat="1" applyFont="1"/>
    <xf numFmtId="8" fontId="12" fillId="0" borderId="0" xfId="2" applyFont="1" applyFill="1" applyAlignment="1">
      <alignment horizontal="center"/>
    </xf>
    <xf numFmtId="183" fontId="8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4" fillId="0" borderId="0" xfId="0" applyNumberFormat="1" applyFont="1"/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47" fillId="0" borderId="0" xfId="0" quotePrefix="1" applyFont="1" applyAlignment="1">
      <alignment horizontal="left" vertical="center" wrapText="1"/>
    </xf>
    <xf numFmtId="0" fontId="42" fillId="0" borderId="0" xfId="0" quotePrefix="1" applyFont="1" applyAlignment="1">
      <alignment horizontal="left" vertical="center" wrapText="1"/>
    </xf>
    <xf numFmtId="37" fontId="42" fillId="0" borderId="5" xfId="0" applyNumberFormat="1" applyFont="1" applyBorder="1" applyAlignment="1">
      <alignment horizontal="right"/>
    </xf>
    <xf numFmtId="0" fontId="42" fillId="0" borderId="0" xfId="0" quotePrefix="1" applyFont="1" applyAlignment="1">
      <alignment horizontal="left" vertical="center"/>
    </xf>
    <xf numFmtId="37" fontId="42" fillId="0" borderId="3" xfId="0" applyNumberFormat="1" applyFont="1" applyBorder="1" applyAlignment="1">
      <alignment horizontal="right"/>
    </xf>
    <xf numFmtId="167" fontId="42" fillId="0" borderId="0" xfId="0" applyNumberFormat="1" applyFont="1" applyAlignment="1">
      <alignment horizontal="right"/>
    </xf>
    <xf numFmtId="37" fontId="42" fillId="0" borderId="4" xfId="0" applyNumberFormat="1" applyFont="1" applyBorder="1" applyAlignment="1">
      <alignment horizontal="right"/>
    </xf>
    <xf numFmtId="0" fontId="42" fillId="0" borderId="0" xfId="0" quotePrefix="1" applyFont="1" applyAlignment="1">
      <alignment horizontal="left"/>
    </xf>
    <xf numFmtId="37" fontId="53" fillId="0" borderId="0" xfId="0" applyNumberFormat="1" applyFont="1" applyAlignment="1">
      <alignment horizontal="right"/>
    </xf>
    <xf numFmtId="0" fontId="25" fillId="0" borderId="0" xfId="0" quotePrefix="1" applyFont="1" applyAlignment="1">
      <alignment horizontal="left"/>
    </xf>
    <xf numFmtId="8" fontId="25" fillId="0" borderId="4" xfId="2" applyFont="1" applyFill="1" applyBorder="1" applyAlignment="1" applyProtection="1">
      <alignment horizontal="right"/>
    </xf>
    <xf numFmtId="37" fontId="25" fillId="0" borderId="1" xfId="2" applyNumberFormat="1" applyFont="1" applyFill="1" applyBorder="1" applyAlignment="1" applyProtection="1">
      <alignment horizontal="right"/>
    </xf>
    <xf numFmtId="7" fontId="12" fillId="0" borderId="0" xfId="0" applyNumberFormat="1" applyFont="1" applyAlignment="1">
      <alignment horizontal="center"/>
    </xf>
    <xf numFmtId="0" fontId="62" fillId="0" borderId="0" xfId="0" applyFont="1" applyAlignment="1">
      <alignment vertical="top"/>
    </xf>
    <xf numFmtId="0" fontId="64" fillId="0" borderId="0" xfId="0" applyFont="1" applyAlignment="1">
      <alignment vertical="center"/>
    </xf>
    <xf numFmtId="168" fontId="81" fillId="0" borderId="0" xfId="3" applyNumberFormat="1" applyFont="1" applyFill="1" applyBorder="1" applyAlignment="1" applyProtection="1">
      <alignment horizontal="right"/>
    </xf>
    <xf numFmtId="7" fontId="56" fillId="0" borderId="0" xfId="0" applyNumberFormat="1" applyFont="1"/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42" fontId="49" fillId="0" borderId="0" xfId="0" applyNumberFormat="1" applyFont="1" applyAlignment="1">
      <alignment horizontal="right"/>
    </xf>
    <xf numFmtId="182" fontId="49" fillId="0" borderId="0" xfId="0" applyNumberFormat="1" applyFont="1" applyAlignment="1">
      <alignment horizontal="right"/>
    </xf>
    <xf numFmtId="38" fontId="49" fillId="0" borderId="0" xfId="0" applyNumberFormat="1" applyFont="1" applyAlignment="1">
      <alignment horizontal="right"/>
    </xf>
    <xf numFmtId="182" fontId="46" fillId="0" borderId="1" xfId="2" applyNumberFormat="1" applyFont="1" applyFill="1" applyBorder="1" applyAlignment="1" applyProtection="1">
      <alignment horizontal="right"/>
    </xf>
    <xf numFmtId="0" fontId="70" fillId="0" borderId="0" xfId="0" applyFont="1" applyAlignment="1">
      <alignment horizontal="center" vertical="top"/>
    </xf>
    <xf numFmtId="185" fontId="25" fillId="0" borderId="0" xfId="0" applyNumberFormat="1" applyFont="1" applyAlignment="1">
      <alignment horizontal="right"/>
    </xf>
    <xf numFmtId="179" fontId="25" fillId="0" borderId="3" xfId="0" applyNumberFormat="1" applyFont="1" applyBorder="1" applyAlignment="1">
      <alignment horizontal="right"/>
    </xf>
    <xf numFmtId="185" fontId="25" fillId="0" borderId="3" xfId="0" applyNumberFormat="1" applyFont="1" applyBorder="1" applyAlignment="1">
      <alignment horizontal="right"/>
    </xf>
    <xf numFmtId="165" fontId="10" fillId="0" borderId="0" xfId="3" applyNumberFormat="1" applyFont="1"/>
    <xf numFmtId="168" fontId="10" fillId="0" borderId="0" xfId="0" applyNumberFormat="1" applyFont="1" applyAlignment="1">
      <alignment vertical="center"/>
    </xf>
    <xf numFmtId="0" fontId="42" fillId="0" borderId="0" xfId="0" applyFont="1" applyAlignment="1">
      <alignment horizontal="left"/>
    </xf>
    <xf numFmtId="182" fontId="53" fillId="0" borderId="2" xfId="0" applyNumberFormat="1" applyFont="1" applyBorder="1" applyAlignment="1">
      <alignment horizontal="right"/>
    </xf>
    <xf numFmtId="0" fontId="68" fillId="0" borderId="0" xfId="0" applyFont="1" applyAlignment="1">
      <alignment horizontal="left"/>
    </xf>
    <xf numFmtId="182" fontId="69" fillId="0" borderId="0" xfId="0" applyNumberFormat="1" applyFont="1" applyAlignment="1">
      <alignment horizontal="right"/>
    </xf>
    <xf numFmtId="171" fontId="69" fillId="0" borderId="0" xfId="0" applyNumberFormat="1" applyFont="1" applyAlignment="1">
      <alignment horizontal="right"/>
    </xf>
    <xf numFmtId="171" fontId="66" fillId="0" borderId="0" xfId="0" applyNumberFormat="1" applyFont="1" applyAlignment="1">
      <alignment horizontal="right"/>
    </xf>
    <xf numFmtId="0" fontId="65" fillId="0" borderId="0" xfId="0" applyFont="1" applyAlignment="1">
      <alignment horizontal="left"/>
    </xf>
    <xf numFmtId="0" fontId="53" fillId="0" borderId="0" xfId="0" applyFont="1" applyAlignment="1">
      <alignment vertical="top"/>
    </xf>
    <xf numFmtId="171" fontId="57" fillId="0" borderId="2" xfId="0" applyNumberFormat="1" applyFont="1" applyBorder="1" applyAlignment="1">
      <alignment horizontal="right"/>
    </xf>
    <xf numFmtId="171" fontId="53" fillId="0" borderId="2" xfId="0" applyNumberFormat="1" applyFont="1" applyBorder="1" applyAlignment="1">
      <alignment horizontal="right"/>
    </xf>
    <xf numFmtId="0" fontId="68" fillId="0" borderId="0" xfId="0" applyFont="1"/>
    <xf numFmtId="182" fontId="69" fillId="0" borderId="5" xfId="0" applyNumberFormat="1" applyFont="1" applyBorder="1" applyAlignment="1">
      <alignment horizontal="right"/>
    </xf>
    <xf numFmtId="0" fontId="46" fillId="0" borderId="0" xfId="0" applyFont="1"/>
    <xf numFmtId="0" fontId="69" fillId="0" borderId="0" xfId="0" applyFont="1"/>
    <xf numFmtId="182" fontId="69" fillId="0" borderId="4" xfId="0" applyNumberFormat="1" applyFont="1" applyBorder="1" applyAlignment="1">
      <alignment horizontal="right"/>
    </xf>
    <xf numFmtId="37" fontId="69" fillId="0" borderId="0" xfId="0" applyNumberFormat="1" applyFont="1" applyAlignment="1">
      <alignment horizontal="right"/>
    </xf>
    <xf numFmtId="37" fontId="66" fillId="0" borderId="0" xfId="0" applyNumberFormat="1" applyFont="1" applyAlignment="1">
      <alignment horizontal="right"/>
    </xf>
    <xf numFmtId="179" fontId="31" fillId="0" borderId="4" xfId="0" applyNumberFormat="1" applyFont="1" applyBorder="1" applyAlignment="1">
      <alignment horizontal="right"/>
    </xf>
    <xf numFmtId="4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top"/>
    </xf>
    <xf numFmtId="179" fontId="25" fillId="0" borderId="0" xfId="0" applyNumberFormat="1" applyFont="1" applyAlignment="1">
      <alignment vertical="top"/>
    </xf>
    <xf numFmtId="176" fontId="25" fillId="0" borderId="0" xfId="0" applyNumberFormat="1" applyFont="1"/>
    <xf numFmtId="0" fontId="25" fillId="0" borderId="0" xfId="0" applyFont="1" applyAlignment="1">
      <alignment vertical="top"/>
    </xf>
    <xf numFmtId="171" fontId="25" fillId="0" borderId="0" xfId="0" applyNumberFormat="1" applyFont="1" applyAlignment="1">
      <alignment vertical="top"/>
    </xf>
    <xf numFmtId="4" fontId="31" fillId="0" borderId="0" xfId="0" applyNumberFormat="1" applyFont="1"/>
    <xf numFmtId="37" fontId="40" fillId="0" borderId="0" xfId="0" applyNumberFormat="1" applyFont="1"/>
    <xf numFmtId="180" fontId="25" fillId="0" borderId="0" xfId="0" applyNumberFormat="1" applyFont="1"/>
    <xf numFmtId="8" fontId="72" fillId="0" borderId="0" xfId="0" applyNumberFormat="1" applyFont="1"/>
    <xf numFmtId="0" fontId="25" fillId="0" borderId="0" xfId="0" applyFont="1" applyAlignment="1">
      <alignment horizontal="left" vertical="top"/>
    </xf>
    <xf numFmtId="168" fontId="25" fillId="0" borderId="0" xfId="0" applyNumberFormat="1" applyFont="1" applyAlignment="1">
      <alignment vertical="top"/>
    </xf>
    <xf numFmtId="0" fontId="54" fillId="0" borderId="0" xfId="0" applyFont="1"/>
    <xf numFmtId="180" fontId="55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9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 wrapText="1"/>
    </xf>
    <xf numFmtId="0" fontId="62" fillId="0" borderId="0" xfId="0" applyFont="1" applyAlignment="1">
      <alignment horizontal="left"/>
    </xf>
    <xf numFmtId="186" fontId="82" fillId="0" borderId="0" xfId="0" applyNumberFormat="1" applyFont="1" applyAlignment="1">
      <alignment horizontal="right" wrapText="1"/>
    </xf>
    <xf numFmtId="186" fontId="82" fillId="0" borderId="6" xfId="0" applyNumberFormat="1" applyFont="1" applyBorder="1" applyAlignment="1">
      <alignment horizontal="right" wrapText="1"/>
    </xf>
    <xf numFmtId="186" fontId="82" fillId="0" borderId="7" xfId="0" applyNumberFormat="1" applyFont="1" applyBorder="1" applyAlignment="1">
      <alignment horizontal="right" wrapText="1"/>
    </xf>
    <xf numFmtId="182" fontId="46" fillId="0" borderId="0" xfId="2" applyNumberFormat="1" applyFont="1" applyFill="1" applyBorder="1" applyAlignment="1" applyProtection="1">
      <alignment horizontal="right"/>
    </xf>
    <xf numFmtId="0" fontId="83" fillId="0" borderId="0" xfId="0" applyFont="1" applyAlignment="1">
      <alignment horizontal="left" wrapText="1"/>
    </xf>
    <xf numFmtId="38" fontId="31" fillId="0" borderId="0" xfId="1" applyNumberFormat="1" applyFont="1" applyAlignment="1">
      <alignment horizontal="right"/>
    </xf>
    <xf numFmtId="38" fontId="25" fillId="0" borderId="5" xfId="1" applyNumberFormat="1" applyFont="1" applyFill="1" applyBorder="1" applyAlignment="1" applyProtection="1">
      <alignment horizontal="right"/>
    </xf>
    <xf numFmtId="38" fontId="31" fillId="0" borderId="5" xfId="1" applyNumberFormat="1" applyFont="1" applyBorder="1" applyAlignment="1">
      <alignment horizontal="right"/>
    </xf>
    <xf numFmtId="38" fontId="25" fillId="0" borderId="0" xfId="1" applyNumberFormat="1" applyFont="1" applyAlignment="1">
      <alignment wrapText="1"/>
    </xf>
    <xf numFmtId="38" fontId="25" fillId="0" borderId="0" xfId="1" applyNumberFormat="1" applyFont="1" applyAlignment="1">
      <alignment horizontal="right"/>
    </xf>
    <xf numFmtId="0" fontId="41" fillId="0" borderId="2" xfId="0" applyFont="1" applyBorder="1" applyAlignment="1">
      <alignment wrapText="1"/>
    </xf>
    <xf numFmtId="0" fontId="41" fillId="0" borderId="0" xfId="0" applyFont="1" applyAlignment="1">
      <alignment wrapText="1"/>
    </xf>
    <xf numFmtId="2" fontId="49" fillId="0" borderId="0" xfId="3" applyNumberFormat="1" applyFont="1" applyFill="1" applyBorder="1" applyAlignment="1" applyProtection="1"/>
    <xf numFmtId="2" fontId="49" fillId="0" borderId="0" xfId="0" applyNumberFormat="1" applyFont="1" applyAlignment="1">
      <alignment horizontal="right"/>
    </xf>
    <xf numFmtId="165" fontId="10" fillId="0" borderId="0" xfId="3" applyNumberFormat="1" applyFont="1" applyAlignment="1">
      <alignment vertical="center"/>
    </xf>
    <xf numFmtId="165" fontId="5" fillId="0" borderId="0" xfId="3" applyNumberFormat="1" applyFont="1" applyAlignment="1">
      <alignment horizontal="center" vertical="center"/>
    </xf>
    <xf numFmtId="0" fontId="84" fillId="0" borderId="0" xfId="4"/>
    <xf numFmtId="16" fontId="86" fillId="0" borderId="0" xfId="4" applyNumberFormat="1" applyFont="1" applyAlignment="1">
      <alignment horizontal="left" wrapText="1"/>
    </xf>
    <xf numFmtId="14" fontId="82" fillId="0" borderId="0" xfId="4" applyNumberFormat="1" applyFont="1" applyAlignment="1">
      <alignment wrapText="1"/>
    </xf>
    <xf numFmtId="0" fontId="82" fillId="0" borderId="0" xfId="4" applyFont="1" applyAlignment="1">
      <alignment wrapText="1"/>
    </xf>
    <xf numFmtId="0" fontId="90" fillId="0" borderId="8" xfId="4" applyFont="1" applyBorder="1" applyAlignment="1">
      <alignment horizontal="center" wrapText="1"/>
    </xf>
    <xf numFmtId="0" fontId="87" fillId="0" borderId="6" xfId="4" applyFont="1" applyBorder="1" applyAlignment="1">
      <alignment horizontal="center" wrapText="1"/>
    </xf>
    <xf numFmtId="0" fontId="87" fillId="0" borderId="0" xfId="4" applyFont="1" applyAlignment="1">
      <alignment wrapText="1"/>
    </xf>
    <xf numFmtId="0" fontId="87" fillId="0" borderId="0" xfId="4" applyFont="1" applyAlignment="1">
      <alignment horizontal="left" wrapText="1"/>
    </xf>
    <xf numFmtId="0" fontId="91" fillId="0" borderId="7" xfId="4" applyFont="1" applyBorder="1" applyAlignment="1">
      <alignment wrapText="1"/>
    </xf>
    <xf numFmtId="0" fontId="82" fillId="0" borderId="0" xfId="4" applyFont="1" applyAlignment="1">
      <alignment wrapText="1" indent="1"/>
    </xf>
    <xf numFmtId="187" fontId="82" fillId="0" borderId="0" xfId="4" applyNumberFormat="1" applyFont="1" applyAlignment="1">
      <alignment wrapText="1"/>
    </xf>
    <xf numFmtId="0" fontId="82" fillId="0" borderId="0" xfId="4" applyFont="1" applyAlignment="1">
      <alignment wrapText="1" indent="2"/>
    </xf>
    <xf numFmtId="188" fontId="82" fillId="0" borderId="0" xfId="4" applyNumberFormat="1" applyFont="1" applyAlignment="1">
      <alignment wrapText="1"/>
    </xf>
    <xf numFmtId="0" fontId="91" fillId="0" borderId="0" xfId="4" applyFont="1" applyAlignment="1">
      <alignment wrapText="1" indent="2"/>
    </xf>
    <xf numFmtId="0" fontId="82" fillId="0" borderId="0" xfId="4" applyFont="1" applyAlignment="1">
      <alignment horizontal="right" wrapText="1"/>
    </xf>
    <xf numFmtId="0" fontId="82" fillId="0" borderId="0" xfId="4" applyFont="1" applyAlignment="1">
      <alignment wrapText="1" indent="3"/>
    </xf>
    <xf numFmtId="188" fontId="82" fillId="0" borderId="6" xfId="4" applyNumberFormat="1" applyFont="1" applyBorder="1" applyAlignment="1">
      <alignment wrapText="1"/>
    </xf>
    <xf numFmtId="188" fontId="82" fillId="0" borderId="7" xfId="4" applyNumberFormat="1" applyFont="1" applyBorder="1" applyAlignment="1">
      <alignment wrapText="1"/>
    </xf>
    <xf numFmtId="188" fontId="82" fillId="0" borderId="9" xfId="4" applyNumberFormat="1" applyFont="1" applyBorder="1" applyAlignment="1">
      <alignment wrapText="1"/>
    </xf>
    <xf numFmtId="0" fontId="82" fillId="0" borderId="7" xfId="4" applyFont="1" applyBorder="1" applyAlignment="1">
      <alignment horizontal="right" wrapText="1"/>
    </xf>
    <xf numFmtId="187" fontId="82" fillId="0" borderId="10" xfId="4" applyNumberFormat="1" applyFont="1" applyBorder="1" applyAlignment="1">
      <alignment wrapText="1"/>
    </xf>
    <xf numFmtId="0" fontId="91" fillId="0" borderId="11" xfId="4" applyFont="1" applyBorder="1" applyAlignment="1">
      <alignment wrapText="1"/>
    </xf>
    <xf numFmtId="0" fontId="93" fillId="0" borderId="0" xfId="4" applyFont="1"/>
    <xf numFmtId="0" fontId="88" fillId="0" borderId="0" xfId="4" applyFont="1" applyAlignment="1">
      <alignment wrapText="1"/>
    </xf>
    <xf numFmtId="0" fontId="82" fillId="0" borderId="7" xfId="4" applyFont="1" applyBorder="1" applyAlignment="1">
      <alignment wrapText="1"/>
    </xf>
    <xf numFmtId="0" fontId="82" fillId="0" borderId="0" xfId="4" applyFont="1" applyAlignment="1">
      <alignment wrapText="1" indent="4"/>
    </xf>
    <xf numFmtId="187" fontId="82" fillId="0" borderId="7" xfId="4" applyNumberFormat="1" applyFont="1" applyBorder="1" applyAlignment="1">
      <alignment wrapText="1"/>
    </xf>
    <xf numFmtId="0" fontId="82" fillId="0" borderId="11" xfId="4" applyFont="1" applyBorder="1" applyAlignment="1">
      <alignment wrapText="1"/>
    </xf>
    <xf numFmtId="16" fontId="82" fillId="0" borderId="8" xfId="4" applyNumberFormat="1" applyFont="1" applyBorder="1" applyAlignment="1">
      <alignment wrapText="1"/>
    </xf>
    <xf numFmtId="14" fontId="87" fillId="0" borderId="6" xfId="4" applyNumberFormat="1" applyFont="1" applyBorder="1" applyAlignment="1">
      <alignment horizontal="center" wrapText="1"/>
    </xf>
    <xf numFmtId="16" fontId="85" fillId="0" borderId="0" xfId="4" applyNumberFormat="1" applyFont="1" applyAlignment="1">
      <alignment horizontal="center" wrapText="1"/>
    </xf>
    <xf numFmtId="0" fontId="89" fillId="0" borderId="0" xfId="4" applyFont="1" applyAlignment="1">
      <alignment wrapText="1"/>
    </xf>
    <xf numFmtId="0" fontId="92" fillId="0" borderId="0" xfId="4" applyFont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0" fontId="43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4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" fontId="38" fillId="0" borderId="0" xfId="0" applyNumberFormat="1" applyFont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4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38" fontId="8" fillId="0" borderId="0" xfId="1" applyNumberFormat="1" applyFont="1" applyFill="1" applyBorder="1" applyAlignment="1" applyProtection="1">
      <alignment horizontal="left"/>
    </xf>
    <xf numFmtId="0" fontId="3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top" wrapText="1"/>
    </xf>
    <xf numFmtId="169" fontId="25" fillId="0" borderId="0" xfId="1" applyNumberFormat="1" applyFont="1" applyFill="1" applyBorder="1" applyAlignment="1" applyProtection="1">
      <alignment horizontal="center" wrapText="1"/>
    </xf>
    <xf numFmtId="0" fontId="25" fillId="0" borderId="0" xfId="0" applyFont="1" applyAlignment="1">
      <alignment horizontal="left" wrapText="1"/>
    </xf>
    <xf numFmtId="0" fontId="29" fillId="0" borderId="2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63" fillId="0" borderId="0" xfId="0" applyFont="1" applyAlignment="1">
      <alignment horizontal="left" wrapText="1"/>
    </xf>
    <xf numFmtId="0" fontId="62" fillId="0" borderId="0" xfId="0" applyFont="1" applyAlignment="1">
      <alignment horizontal="center" vertical="top" wrapText="1"/>
    </xf>
    <xf numFmtId="0" fontId="42" fillId="0" borderId="0" xfId="0" quotePrefix="1" applyFont="1" applyAlignment="1">
      <alignment horizontal="center" vertical="center" wrapText="1"/>
    </xf>
    <xf numFmtId="0" fontId="76" fillId="0" borderId="0" xfId="0" quotePrefix="1" applyFont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42" fillId="0" borderId="0" xfId="0" quotePrefix="1" applyFont="1" applyAlignment="1">
      <alignment horizontal="left" vertical="center" wrapText="1"/>
    </xf>
    <xf numFmtId="0" fontId="51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wrapText="1"/>
    </xf>
    <xf numFmtId="0" fontId="41" fillId="0" borderId="2" xfId="0" applyFont="1" applyBorder="1" applyAlignment="1">
      <alignment horizontal="center" wrapText="1"/>
    </xf>
    <xf numFmtId="0" fontId="56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5" fillId="0" borderId="0" xfId="0" applyFont="1" applyAlignment="1">
      <alignment horizontal="left" wrapText="1"/>
    </xf>
    <xf numFmtId="0" fontId="62" fillId="0" borderId="0" xfId="0" applyFont="1" applyAlignment="1">
      <alignment horizontal="left"/>
    </xf>
    <xf numFmtId="0" fontId="53" fillId="0" borderId="0" xfId="0" applyFont="1" applyAlignment="1">
      <alignment horizontal="center" vertical="top" wrapText="1"/>
    </xf>
    <xf numFmtId="0" fontId="64" fillId="0" borderId="0" xfId="0" applyFont="1" applyAlignment="1">
      <alignment horizontal="left" vertical="center"/>
    </xf>
    <xf numFmtId="0" fontId="6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9" fillId="0" borderId="0" xfId="0" applyFont="1" applyAlignment="1">
      <alignment horizontal="center" vertical="top" wrapText="1"/>
    </xf>
    <xf numFmtId="0" fontId="64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46" fillId="0" borderId="2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48" fillId="0" borderId="0" xfId="0" applyFont="1" applyAlignment="1">
      <alignment horizontal="left" wrapText="1"/>
    </xf>
    <xf numFmtId="0" fontId="47" fillId="3" borderId="0" xfId="0" applyFont="1" applyFill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52" fillId="0" borderId="0" xfId="0" applyFont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4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47" fillId="0" borderId="0" xfId="0" applyFont="1" applyAlignment="1">
      <alignment horizontal="left" wrapText="1"/>
    </xf>
    <xf numFmtId="0" fontId="7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4" xr:uid="{A5DBCAAB-E504-4F53-A98D-C2970A9FFBFC}"/>
    <cellStyle name="Percent" xfId="3" builtinId="5"/>
  </cellStyles>
  <dxfs count="2"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</dxfs>
  <tableStyles count="1" defaultTableStyle="TableStyleMedium9" defaultPivotStyle="PivotStyleLight16">
    <tableStyle name="tableStyle1" pivot="0" count="2" xr9:uid="{A5F761E5-1FD5-489A-968C-2BFD10551241}"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CF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A15A-1820-4A01-9569-52DE41A5E032}">
  <dimension ref="A1:I63"/>
  <sheetViews>
    <sheetView tabSelected="1" showRuler="0" workbookViewId="0">
      <selection activeCell="H63" sqref="H63"/>
    </sheetView>
  </sheetViews>
  <sheetFormatPr defaultColWidth="12" defaultRowHeight="12.75"/>
  <cols>
    <col min="1" max="1" width="3" style="380" customWidth="1"/>
    <col min="2" max="2" width="54" style="380" customWidth="1"/>
    <col min="3" max="3" width="1.125" style="380" customWidth="1"/>
    <col min="4" max="4" width="10.5" style="380" customWidth="1"/>
    <col min="5" max="5" width="1.125" style="380" customWidth="1"/>
    <col min="6" max="6" width="10.5" style="380" customWidth="1"/>
    <col min="7" max="7" width="1.125" style="380" customWidth="1"/>
    <col min="8" max="8" width="10.5" style="380" customWidth="1"/>
    <col min="9" max="10" width="11" style="380" customWidth="1"/>
    <col min="11" max="16384" width="12" style="380"/>
  </cols>
  <sheetData>
    <row r="1" spans="1:9" ht="25.9" customHeight="1">
      <c r="B1" s="410" t="s">
        <v>0</v>
      </c>
      <c r="C1" s="410"/>
      <c r="D1" s="410"/>
      <c r="E1" s="410"/>
      <c r="F1" s="410"/>
      <c r="G1" s="410"/>
      <c r="H1" s="410"/>
    </row>
    <row r="2" spans="1:9" ht="20.100000000000001" customHeight="1">
      <c r="B2" s="410" t="s">
        <v>312</v>
      </c>
      <c r="C2" s="410"/>
      <c r="D2" s="410"/>
      <c r="E2" s="410"/>
      <c r="F2" s="410"/>
      <c r="G2" s="410"/>
      <c r="H2" s="410"/>
    </row>
    <row r="3" spans="1:9" ht="22.5" customHeight="1">
      <c r="B3" s="410" t="s">
        <v>1</v>
      </c>
      <c r="C3" s="410"/>
      <c r="D3" s="410"/>
      <c r="E3" s="410"/>
      <c r="F3" s="410"/>
      <c r="G3" s="410"/>
      <c r="H3" s="410"/>
    </row>
    <row r="4" spans="1:9" ht="17.45" customHeight="1">
      <c r="B4" s="381" t="s">
        <v>2</v>
      </c>
      <c r="C4" s="382"/>
      <c r="D4" s="382"/>
      <c r="E4" s="382"/>
      <c r="F4" s="382"/>
      <c r="G4" s="382"/>
      <c r="H4" s="382"/>
      <c r="I4" s="402"/>
    </row>
    <row r="5" spans="1:9" ht="17.45" customHeight="1">
      <c r="B5" s="381" t="s">
        <v>3</v>
      </c>
      <c r="C5" s="382"/>
      <c r="D5" s="382"/>
      <c r="E5" s="382"/>
      <c r="F5" s="382"/>
      <c r="G5" s="382"/>
      <c r="H5" s="382"/>
    </row>
    <row r="6" spans="1:9" ht="17.45" customHeight="1">
      <c r="A6" s="408"/>
      <c r="D6" s="409" t="s">
        <v>4</v>
      </c>
      <c r="E6" s="382"/>
      <c r="F6" s="409" t="s">
        <v>5</v>
      </c>
      <c r="H6" s="409" t="s">
        <v>6</v>
      </c>
    </row>
    <row r="7" spans="1:9">
      <c r="B7" s="403" t="s">
        <v>7</v>
      </c>
      <c r="C7" s="383"/>
      <c r="D7" s="404"/>
      <c r="E7" s="383"/>
      <c r="F7" s="404"/>
      <c r="G7" s="383"/>
      <c r="H7" s="404"/>
    </row>
    <row r="8" spans="1:9">
      <c r="B8" s="386" t="s">
        <v>8</v>
      </c>
      <c r="C8" s="383"/>
      <c r="D8" s="383"/>
      <c r="E8" s="383"/>
      <c r="F8" s="383"/>
      <c r="G8" s="383"/>
      <c r="H8" s="383"/>
    </row>
    <row r="9" spans="1:9">
      <c r="B9" s="391" t="s">
        <v>9</v>
      </c>
      <c r="C9" s="383"/>
      <c r="D9" s="390">
        <v>6856</v>
      </c>
      <c r="E9" s="383"/>
      <c r="F9" s="390">
        <v>6501</v>
      </c>
      <c r="G9" s="383"/>
      <c r="H9" s="390">
        <v>5502</v>
      </c>
      <c r="I9" s="383"/>
    </row>
    <row r="10" spans="1:9">
      <c r="B10" s="391" t="s">
        <v>10</v>
      </c>
      <c r="C10" s="383"/>
      <c r="D10" s="392">
        <v>10188</v>
      </c>
      <c r="E10" s="383"/>
      <c r="F10" s="392">
        <v>10087</v>
      </c>
      <c r="G10" s="383"/>
      <c r="H10" s="392">
        <v>11368</v>
      </c>
      <c r="I10" s="383"/>
    </row>
    <row r="11" spans="1:9">
      <c r="B11" s="391" t="s">
        <v>11</v>
      </c>
      <c r="C11" s="383"/>
      <c r="D11" s="392">
        <v>604</v>
      </c>
      <c r="E11" s="383"/>
      <c r="F11" s="392">
        <v>614</v>
      </c>
      <c r="G11" s="383"/>
      <c r="H11" s="392">
        <v>602</v>
      </c>
      <c r="I11" s="383"/>
    </row>
    <row r="12" spans="1:9">
      <c r="B12" s="391" t="s">
        <v>12</v>
      </c>
      <c r="C12" s="383"/>
      <c r="D12" s="392">
        <v>962</v>
      </c>
      <c r="E12" s="383"/>
      <c r="F12" s="392">
        <v>1005</v>
      </c>
      <c r="G12" s="383"/>
      <c r="H12" s="392">
        <v>914</v>
      </c>
      <c r="I12" s="383"/>
    </row>
    <row r="13" spans="1:9">
      <c r="B13" s="405" t="s">
        <v>331</v>
      </c>
      <c r="C13" s="383"/>
      <c r="D13" s="397">
        <v>18610</v>
      </c>
      <c r="E13" s="383"/>
      <c r="F13" s="397">
        <v>18207</v>
      </c>
      <c r="G13" s="383"/>
      <c r="H13" s="397">
        <v>18386</v>
      </c>
      <c r="I13" s="383"/>
    </row>
    <row r="14" spans="1:9">
      <c r="B14" s="383"/>
      <c r="C14" s="383"/>
      <c r="D14" s="404"/>
      <c r="E14" s="383"/>
      <c r="F14" s="404"/>
      <c r="G14" s="383"/>
      <c r="H14" s="404"/>
      <c r="I14" s="383"/>
    </row>
    <row r="15" spans="1:9">
      <c r="B15" s="386" t="s">
        <v>13</v>
      </c>
      <c r="C15" s="383"/>
      <c r="D15" s="383"/>
      <c r="E15" s="383"/>
      <c r="F15" s="383"/>
      <c r="G15" s="383"/>
      <c r="H15" s="383"/>
      <c r="I15" s="383"/>
    </row>
    <row r="16" spans="1:9">
      <c r="B16" s="391" t="s">
        <v>14</v>
      </c>
      <c r="C16" s="383"/>
      <c r="D16" s="392">
        <v>29108</v>
      </c>
      <c r="E16" s="383"/>
      <c r="F16" s="392">
        <v>30525</v>
      </c>
      <c r="G16" s="383"/>
      <c r="H16" s="392">
        <v>31584</v>
      </c>
      <c r="I16" s="383"/>
    </row>
    <row r="17" spans="2:9">
      <c r="B17" s="391" t="s">
        <v>15</v>
      </c>
      <c r="C17" s="383"/>
      <c r="D17" s="392">
        <v>16839</v>
      </c>
      <c r="E17" s="383"/>
      <c r="F17" s="392">
        <v>17880</v>
      </c>
      <c r="G17" s="383"/>
      <c r="H17" s="392">
        <v>18878</v>
      </c>
      <c r="I17" s="383"/>
    </row>
    <row r="18" spans="2:9">
      <c r="B18" s="391" t="s">
        <v>16</v>
      </c>
      <c r="C18" s="383"/>
      <c r="D18" s="392">
        <v>8792</v>
      </c>
      <c r="E18" s="383"/>
      <c r="F18" s="392">
        <v>9203</v>
      </c>
      <c r="G18" s="383"/>
      <c r="H18" s="392">
        <v>9706</v>
      </c>
      <c r="I18" s="383"/>
    </row>
    <row r="19" spans="2:9">
      <c r="B19" s="391" t="s">
        <v>17</v>
      </c>
      <c r="C19" s="383"/>
      <c r="D19" s="392">
        <v>10191</v>
      </c>
      <c r="E19" s="383"/>
      <c r="F19" s="392">
        <v>10568</v>
      </c>
      <c r="G19" s="383"/>
      <c r="H19" s="392">
        <v>10949</v>
      </c>
      <c r="I19" s="383"/>
    </row>
    <row r="20" spans="2:9">
      <c r="B20" s="391" t="s">
        <v>18</v>
      </c>
      <c r="C20" s="383"/>
      <c r="D20" s="392">
        <v>15694</v>
      </c>
      <c r="E20" s="383"/>
      <c r="F20" s="392">
        <v>16215</v>
      </c>
      <c r="G20" s="383"/>
      <c r="H20" s="392">
        <v>16505</v>
      </c>
      <c r="I20" s="383"/>
    </row>
    <row r="21" spans="2:9">
      <c r="B21" s="383"/>
      <c r="C21" s="383"/>
      <c r="D21" s="397">
        <v>80624</v>
      </c>
      <c r="E21" s="383"/>
      <c r="F21" s="397">
        <v>84391</v>
      </c>
      <c r="G21" s="383"/>
      <c r="H21" s="397">
        <v>87622</v>
      </c>
      <c r="I21" s="383"/>
    </row>
    <row r="22" spans="2:9">
      <c r="B22" s="391" t="s">
        <v>332</v>
      </c>
      <c r="C22" s="383"/>
      <c r="D22" s="392">
        <v>39926</v>
      </c>
      <c r="E22" s="383"/>
      <c r="F22" s="392">
        <v>42900</v>
      </c>
      <c r="G22" s="383"/>
      <c r="H22" s="392">
        <v>45980</v>
      </c>
      <c r="I22" s="383"/>
    </row>
    <row r="23" spans="2:9">
      <c r="B23" s="395" t="s">
        <v>333</v>
      </c>
      <c r="C23" s="383"/>
      <c r="D23" s="397">
        <v>40698</v>
      </c>
      <c r="E23" s="383"/>
      <c r="F23" s="397">
        <v>41491</v>
      </c>
      <c r="G23" s="383"/>
      <c r="H23" s="397">
        <v>41642</v>
      </c>
      <c r="I23" s="383"/>
    </row>
    <row r="24" spans="2:9">
      <c r="B24" s="383"/>
      <c r="C24" s="383"/>
      <c r="D24" s="404"/>
      <c r="E24" s="383"/>
      <c r="F24" s="404"/>
      <c r="G24" s="383"/>
      <c r="H24" s="404"/>
      <c r="I24" s="383"/>
    </row>
    <row r="25" spans="2:9">
      <c r="B25" s="386" t="s">
        <v>19</v>
      </c>
      <c r="C25" s="383"/>
      <c r="D25" s="383"/>
      <c r="E25" s="383"/>
      <c r="F25" s="383"/>
      <c r="G25" s="383"/>
      <c r="H25" s="383"/>
      <c r="I25" s="383"/>
    </row>
    <row r="26" spans="2:9">
      <c r="B26" s="391" t="s">
        <v>20</v>
      </c>
      <c r="C26" s="383"/>
      <c r="D26" s="392">
        <v>17347</v>
      </c>
      <c r="E26" s="383"/>
      <c r="F26" s="392">
        <v>17115</v>
      </c>
      <c r="G26" s="383"/>
      <c r="H26" s="392">
        <v>16453</v>
      </c>
      <c r="I26" s="383"/>
    </row>
    <row r="27" spans="2:9">
      <c r="B27" s="391" t="s">
        <v>21</v>
      </c>
      <c r="C27" s="383"/>
      <c r="D27" s="392">
        <v>6435</v>
      </c>
      <c r="E27" s="383"/>
      <c r="F27" s="392">
        <v>6423</v>
      </c>
      <c r="G27" s="383"/>
      <c r="H27" s="392">
        <v>6603</v>
      </c>
      <c r="I27" s="383"/>
    </row>
    <row r="28" spans="2:9">
      <c r="B28" s="391" t="s">
        <v>22</v>
      </c>
      <c r="C28" s="383"/>
      <c r="D28" s="392">
        <v>4053</v>
      </c>
      <c r="E28" s="383"/>
      <c r="F28" s="392">
        <v>3771</v>
      </c>
      <c r="G28" s="383"/>
      <c r="H28" s="392">
        <v>4543</v>
      </c>
      <c r="I28" s="383"/>
    </row>
    <row r="29" spans="2:9">
      <c r="B29" s="405" t="s">
        <v>334</v>
      </c>
      <c r="C29" s="383"/>
      <c r="D29" s="397">
        <v>27835</v>
      </c>
      <c r="E29" s="383"/>
      <c r="F29" s="397">
        <v>27309</v>
      </c>
      <c r="G29" s="383"/>
      <c r="H29" s="397">
        <v>27599</v>
      </c>
      <c r="I29" s="383"/>
    </row>
    <row r="30" spans="2:9" ht="13.5" thickBot="1">
      <c r="B30" s="383"/>
      <c r="C30" s="383"/>
      <c r="D30" s="406">
        <v>87143</v>
      </c>
      <c r="E30" s="383"/>
      <c r="F30" s="406">
        <v>87007</v>
      </c>
      <c r="G30" s="383"/>
      <c r="H30" s="406">
        <v>87627</v>
      </c>
      <c r="I30" s="383"/>
    </row>
    <row r="31" spans="2:9" ht="13.5" thickTop="1">
      <c r="B31" s="403" t="s">
        <v>23</v>
      </c>
      <c r="C31" s="383"/>
      <c r="D31" s="407"/>
      <c r="E31" s="383"/>
      <c r="F31" s="407"/>
      <c r="G31" s="383"/>
      <c r="H31" s="407"/>
    </row>
    <row r="32" spans="2:9">
      <c r="B32" s="386" t="s">
        <v>24</v>
      </c>
      <c r="C32" s="383"/>
      <c r="D32" s="383"/>
      <c r="E32" s="383"/>
      <c r="F32" s="383"/>
      <c r="G32" s="383"/>
      <c r="H32" s="383"/>
    </row>
    <row r="33" spans="2:8">
      <c r="B33" s="391" t="s">
        <v>25</v>
      </c>
      <c r="C33" s="383"/>
      <c r="D33" s="390">
        <v>126</v>
      </c>
      <c r="E33" s="383"/>
      <c r="F33" s="390">
        <v>68</v>
      </c>
      <c r="G33" s="383"/>
      <c r="H33" s="390">
        <v>1428</v>
      </c>
    </row>
    <row r="34" spans="2:8">
      <c r="B34" s="391" t="s">
        <v>26</v>
      </c>
      <c r="C34" s="383"/>
      <c r="D34" s="392">
        <v>2475</v>
      </c>
      <c r="E34" s="383"/>
      <c r="F34" s="392">
        <v>2673</v>
      </c>
      <c r="G34" s="383"/>
      <c r="H34" s="392">
        <v>2731</v>
      </c>
    </row>
    <row r="35" spans="2:8">
      <c r="B35" s="391" t="s">
        <v>27</v>
      </c>
      <c r="C35" s="383"/>
      <c r="D35" s="392">
        <v>3848</v>
      </c>
      <c r="E35" s="383"/>
      <c r="F35" s="392">
        <v>3189</v>
      </c>
      <c r="G35" s="383"/>
      <c r="H35" s="392">
        <v>3692</v>
      </c>
    </row>
    <row r="36" spans="2:8">
      <c r="B36" s="391" t="s">
        <v>28</v>
      </c>
      <c r="C36" s="383"/>
      <c r="D36" s="392">
        <v>2390</v>
      </c>
      <c r="E36" s="383"/>
      <c r="F36" s="392">
        <v>2463</v>
      </c>
      <c r="G36" s="383"/>
      <c r="H36" s="392">
        <v>2565</v>
      </c>
    </row>
    <row r="37" spans="2:8">
      <c r="B37" s="391" t="s">
        <v>29</v>
      </c>
      <c r="C37" s="383"/>
      <c r="D37" s="392">
        <v>4747</v>
      </c>
      <c r="E37" s="383"/>
      <c r="F37" s="392">
        <v>4962</v>
      </c>
      <c r="G37" s="383"/>
      <c r="H37" s="392">
        <v>4995</v>
      </c>
    </row>
    <row r="38" spans="2:8">
      <c r="B38" s="405" t="s">
        <v>335</v>
      </c>
      <c r="C38" s="383"/>
      <c r="D38" s="397">
        <v>13586</v>
      </c>
      <c r="E38" s="383"/>
      <c r="F38" s="397">
        <v>13355</v>
      </c>
      <c r="G38" s="383"/>
      <c r="H38" s="397">
        <v>15411</v>
      </c>
    </row>
    <row r="39" spans="2:8">
      <c r="B39" s="383"/>
      <c r="C39" s="383"/>
      <c r="D39" s="404"/>
      <c r="E39" s="383"/>
      <c r="F39" s="404"/>
      <c r="G39" s="383"/>
      <c r="H39" s="404"/>
    </row>
    <row r="40" spans="2:8">
      <c r="B40" s="386" t="s">
        <v>30</v>
      </c>
      <c r="C40" s="383"/>
      <c r="D40" s="392">
        <v>20453</v>
      </c>
      <c r="E40" s="383"/>
      <c r="F40" s="392">
        <v>20135</v>
      </c>
      <c r="G40" s="383"/>
      <c r="H40" s="392">
        <v>19151</v>
      </c>
    </row>
    <row r="41" spans="2:8">
      <c r="B41" s="383"/>
      <c r="C41" s="383"/>
      <c r="D41" s="404"/>
      <c r="E41" s="383"/>
      <c r="F41" s="404"/>
      <c r="G41" s="383"/>
      <c r="H41" s="404"/>
    </row>
    <row r="42" spans="2:8">
      <c r="B42" s="386" t="s">
        <v>31</v>
      </c>
      <c r="C42" s="383"/>
      <c r="D42" s="383"/>
      <c r="E42" s="383"/>
      <c r="F42" s="383"/>
      <c r="G42" s="383"/>
      <c r="H42" s="383"/>
    </row>
    <row r="43" spans="2:8">
      <c r="B43" s="391" t="s">
        <v>32</v>
      </c>
      <c r="C43" s="383"/>
      <c r="D43" s="392">
        <v>4489</v>
      </c>
      <c r="E43" s="383"/>
      <c r="F43" s="392">
        <v>4482</v>
      </c>
      <c r="G43" s="383"/>
      <c r="H43" s="392">
        <v>4205</v>
      </c>
    </row>
    <row r="44" spans="2:8">
      <c r="B44" s="391" t="s">
        <v>33</v>
      </c>
      <c r="C44" s="383"/>
      <c r="D44" s="392">
        <v>3130</v>
      </c>
      <c r="E44" s="383"/>
      <c r="F44" s="392">
        <v>2010</v>
      </c>
      <c r="G44" s="383"/>
      <c r="H44" s="392">
        <v>1698</v>
      </c>
    </row>
    <row r="45" spans="2:8">
      <c r="B45" s="391" t="s">
        <v>34</v>
      </c>
      <c r="C45" s="383"/>
      <c r="D45" s="392">
        <v>3339</v>
      </c>
      <c r="E45" s="383"/>
      <c r="F45" s="392">
        <v>3701</v>
      </c>
      <c r="G45" s="383"/>
      <c r="H45" s="392">
        <v>4033</v>
      </c>
    </row>
    <row r="46" spans="2:8">
      <c r="B46" s="391" t="s">
        <v>28</v>
      </c>
      <c r="C46" s="383"/>
      <c r="D46" s="392">
        <v>15363</v>
      </c>
      <c r="E46" s="383"/>
      <c r="F46" s="392">
        <v>15053</v>
      </c>
      <c r="G46" s="383"/>
      <c r="H46" s="392">
        <v>14272</v>
      </c>
    </row>
    <row r="47" spans="2:8">
      <c r="B47" s="391" t="s">
        <v>35</v>
      </c>
      <c r="C47" s="383"/>
      <c r="D47" s="392">
        <v>695</v>
      </c>
      <c r="E47" s="383"/>
      <c r="F47" s="392">
        <v>689</v>
      </c>
      <c r="G47" s="383"/>
      <c r="H47" s="392">
        <v>783</v>
      </c>
    </row>
    <row r="48" spans="2:8">
      <c r="B48" s="405" t="s">
        <v>336</v>
      </c>
      <c r="C48" s="383"/>
      <c r="D48" s="397">
        <v>27016</v>
      </c>
      <c r="E48" s="383"/>
      <c r="F48" s="397">
        <v>25935</v>
      </c>
      <c r="G48" s="383"/>
      <c r="H48" s="397">
        <v>24991</v>
      </c>
    </row>
    <row r="49" spans="2:8">
      <c r="B49" s="383"/>
      <c r="C49" s="383"/>
      <c r="D49" s="404"/>
      <c r="E49" s="383"/>
      <c r="F49" s="404"/>
      <c r="G49" s="383"/>
      <c r="H49" s="404"/>
    </row>
    <row r="50" spans="2:8">
      <c r="B50" s="386" t="s">
        <v>36</v>
      </c>
      <c r="C50" s="383"/>
      <c r="D50" s="383"/>
      <c r="E50" s="383"/>
      <c r="F50" s="383"/>
      <c r="G50" s="383"/>
      <c r="H50" s="383"/>
    </row>
    <row r="51" spans="2:8">
      <c r="B51" s="383"/>
      <c r="C51" s="383"/>
      <c r="D51" s="383"/>
      <c r="E51" s="383"/>
      <c r="F51" s="383"/>
      <c r="G51" s="383"/>
      <c r="H51" s="383"/>
    </row>
    <row r="52" spans="2:8">
      <c r="B52" s="386" t="s">
        <v>37</v>
      </c>
      <c r="C52" s="383"/>
      <c r="D52" s="383"/>
      <c r="E52" s="383"/>
      <c r="F52" s="383"/>
      <c r="G52" s="383"/>
      <c r="H52" s="383"/>
    </row>
    <row r="53" spans="2:8">
      <c r="B53" s="383" t="s">
        <v>38</v>
      </c>
      <c r="C53" s="383"/>
      <c r="D53" s="392">
        <v>32</v>
      </c>
      <c r="E53" s="383"/>
      <c r="F53" s="392">
        <v>32</v>
      </c>
      <c r="G53" s="383"/>
      <c r="H53" s="392">
        <v>32</v>
      </c>
    </row>
    <row r="54" spans="2:8">
      <c r="B54" s="383" t="s">
        <v>39</v>
      </c>
      <c r="C54" s="383"/>
      <c r="D54" s="392">
        <v>3769</v>
      </c>
      <c r="E54" s="383"/>
      <c r="F54" s="392">
        <v>3988</v>
      </c>
      <c r="G54" s="383"/>
      <c r="H54" s="392">
        <v>4290</v>
      </c>
    </row>
    <row r="55" spans="2:8">
      <c r="B55" s="383" t="s">
        <v>40</v>
      </c>
      <c r="C55" s="383"/>
      <c r="D55" s="392">
        <v>35259</v>
      </c>
      <c r="E55" s="383"/>
      <c r="F55" s="392">
        <v>38649</v>
      </c>
      <c r="G55" s="383"/>
      <c r="H55" s="392">
        <v>41402</v>
      </c>
    </row>
    <row r="56" spans="2:8">
      <c r="B56" s="383" t="s">
        <v>41</v>
      </c>
      <c r="C56" s="383"/>
      <c r="D56" s="392">
        <v>-1327</v>
      </c>
      <c r="E56" s="383"/>
      <c r="F56" s="392">
        <v>-1359</v>
      </c>
      <c r="G56" s="383"/>
      <c r="H56" s="392">
        <v>-1362</v>
      </c>
    </row>
    <row r="57" spans="2:8" ht="22.5">
      <c r="B57" s="383" t="s">
        <v>337</v>
      </c>
      <c r="C57" s="383"/>
      <c r="D57" s="392">
        <v>-11645</v>
      </c>
      <c r="E57" s="383"/>
      <c r="F57" s="392">
        <v>-13728</v>
      </c>
      <c r="G57" s="383"/>
      <c r="H57" s="392">
        <v>-16288</v>
      </c>
    </row>
    <row r="58" spans="2:8">
      <c r="B58" s="405" t="s">
        <v>338</v>
      </c>
      <c r="C58" s="383"/>
      <c r="D58" s="397">
        <v>26088</v>
      </c>
      <c r="E58" s="383"/>
      <c r="F58" s="397">
        <v>27582</v>
      </c>
      <c r="G58" s="383"/>
      <c r="H58" s="397">
        <v>28074</v>
      </c>
    </row>
    <row r="59" spans="2:8" ht="13.5" thickBot="1">
      <c r="B59" s="383"/>
      <c r="C59" s="383"/>
      <c r="D59" s="400">
        <v>87143</v>
      </c>
      <c r="E59" s="383"/>
      <c r="F59" s="400">
        <v>87007</v>
      </c>
      <c r="G59" s="383"/>
      <c r="H59" s="400">
        <v>87627</v>
      </c>
    </row>
    <row r="60" spans="2:8" ht="15" customHeight="1" thickTop="1">
      <c r="D60" s="407"/>
      <c r="F60" s="407"/>
      <c r="H60" s="407"/>
    </row>
    <row r="61" spans="2:8" ht="15" customHeight="1">
      <c r="B61" s="411" t="s">
        <v>314</v>
      </c>
      <c r="C61" s="411"/>
      <c r="D61" s="411"/>
      <c r="E61" s="411"/>
      <c r="F61" s="411"/>
      <c r="G61" s="411"/>
      <c r="H61" s="411"/>
    </row>
    <row r="62" spans="2:8" ht="15" customHeight="1"/>
    <row r="63" spans="2:8" ht="15" customHeight="1"/>
  </sheetData>
  <mergeCells count="4">
    <mergeCell ref="B1:H1"/>
    <mergeCell ref="B2:H2"/>
    <mergeCell ref="B3:H3"/>
    <mergeCell ref="B61:H6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K77"/>
  <sheetViews>
    <sheetView topLeftCell="A37" zoomScale="130" zoomScaleNormal="130" workbookViewId="0">
      <selection sqref="A1:G1"/>
    </sheetView>
  </sheetViews>
  <sheetFormatPr defaultColWidth="10.625" defaultRowHeight="12.75"/>
  <cols>
    <col min="1" max="1" width="50.75" style="7" customWidth="1"/>
    <col min="2" max="2" width="1.75" style="7" customWidth="1"/>
    <col min="3" max="3" width="10" style="7" customWidth="1"/>
    <col min="4" max="4" width="1.75" style="7" customWidth="1"/>
    <col min="5" max="5" width="10" style="7" customWidth="1"/>
    <col min="6" max="6" width="1.75" style="7" customWidth="1"/>
    <col min="7" max="7" width="10" style="7" customWidth="1"/>
    <col min="8" max="8" width="1.75" style="7" customWidth="1"/>
    <col min="9" max="16384" width="10.625" style="5"/>
  </cols>
  <sheetData>
    <row r="1" spans="1:8" s="56" customFormat="1" ht="21.6" customHeight="1">
      <c r="A1" s="441" t="s">
        <v>131</v>
      </c>
      <c r="B1" s="441"/>
      <c r="C1" s="441"/>
      <c r="D1" s="441"/>
      <c r="E1" s="441"/>
      <c r="F1" s="441"/>
      <c r="G1" s="441"/>
      <c r="H1" s="98"/>
    </row>
    <row r="2" spans="1:8" s="56" customFormat="1" ht="21.6" customHeight="1">
      <c r="A2" s="441" t="s">
        <v>159</v>
      </c>
      <c r="B2" s="441"/>
      <c r="C2" s="441"/>
      <c r="D2" s="441"/>
      <c r="E2" s="441"/>
      <c r="F2" s="441"/>
      <c r="G2" s="441"/>
      <c r="H2" s="98"/>
    </row>
    <row r="3" spans="1:8" s="56" customFormat="1" ht="21.6" customHeight="1">
      <c r="A3" s="441" t="s">
        <v>1</v>
      </c>
      <c r="B3" s="441"/>
      <c r="C3" s="441"/>
      <c r="D3" s="441"/>
      <c r="E3" s="441"/>
      <c r="F3" s="441"/>
      <c r="G3" s="441"/>
      <c r="H3" s="98"/>
    </row>
    <row r="4" spans="1:8">
      <c r="A4" s="440" t="s">
        <v>95</v>
      </c>
      <c r="B4" s="440"/>
      <c r="C4" s="440"/>
      <c r="D4" s="440"/>
      <c r="E4" s="440"/>
      <c r="F4" s="440"/>
      <c r="G4" s="440"/>
      <c r="H4" s="121"/>
    </row>
    <row r="5" spans="1:8">
      <c r="A5" s="440" t="s">
        <v>160</v>
      </c>
      <c r="B5" s="440"/>
      <c r="C5" s="440"/>
      <c r="D5" s="440"/>
      <c r="E5" s="440"/>
      <c r="F5" s="440"/>
      <c r="G5" s="440"/>
      <c r="H5" s="102"/>
    </row>
    <row r="6" spans="1:8" s="8" customFormat="1" ht="15.75">
      <c r="A6" s="229"/>
      <c r="B6" s="86"/>
      <c r="C6" s="85" t="s">
        <v>4</v>
      </c>
      <c r="D6" s="230"/>
      <c r="E6" s="85" t="s">
        <v>5</v>
      </c>
      <c r="F6" s="230"/>
      <c r="G6" s="85" t="s">
        <v>6</v>
      </c>
      <c r="H6" s="130"/>
    </row>
    <row r="7" spans="1:8">
      <c r="A7" s="86" t="s">
        <v>161</v>
      </c>
      <c r="B7" s="231"/>
      <c r="C7" s="232"/>
      <c r="D7" s="229"/>
      <c r="E7" s="232"/>
      <c r="F7" s="229"/>
      <c r="G7" s="232"/>
      <c r="H7" s="102"/>
    </row>
    <row r="8" spans="1:8">
      <c r="A8" s="296" t="s">
        <v>162</v>
      </c>
      <c r="B8" s="231"/>
      <c r="C8" s="229"/>
      <c r="D8" s="229"/>
      <c r="E8" s="229"/>
      <c r="F8" s="229"/>
      <c r="G8" s="229"/>
      <c r="H8" s="102"/>
    </row>
    <row r="9" spans="1:8">
      <c r="A9" s="233" t="s">
        <v>163</v>
      </c>
      <c r="B9" s="233"/>
      <c r="C9" s="121">
        <v>1724</v>
      </c>
      <c r="D9" s="121"/>
      <c r="E9" s="121">
        <v>1649</v>
      </c>
      <c r="F9" s="121"/>
      <c r="G9" s="121">
        <v>1609</v>
      </c>
      <c r="H9" s="102"/>
    </row>
    <row r="10" spans="1:8">
      <c r="A10" s="87" t="s">
        <v>164</v>
      </c>
      <c r="B10" s="86"/>
      <c r="C10" s="121">
        <v>1064</v>
      </c>
      <c r="D10" s="121"/>
      <c r="E10" s="121">
        <v>1015</v>
      </c>
      <c r="F10" s="121"/>
      <c r="G10" s="121">
        <v>1052</v>
      </c>
      <c r="H10" s="102"/>
    </row>
    <row r="11" spans="1:8">
      <c r="A11" s="87" t="s">
        <v>165</v>
      </c>
      <c r="B11" s="86"/>
      <c r="C11" s="121">
        <v>4194</v>
      </c>
      <c r="D11" s="121"/>
      <c r="E11" s="121">
        <v>4276</v>
      </c>
      <c r="F11" s="121"/>
      <c r="G11" s="121">
        <v>4252</v>
      </c>
      <c r="H11" s="102"/>
    </row>
    <row r="12" spans="1:8">
      <c r="A12" s="87" t="s">
        <v>166</v>
      </c>
      <c r="B12" s="86"/>
      <c r="C12" s="122">
        <v>6756</v>
      </c>
      <c r="D12" s="121"/>
      <c r="E12" s="122">
        <v>6678</v>
      </c>
      <c r="F12" s="121"/>
      <c r="G12" s="122">
        <v>7041</v>
      </c>
      <c r="H12" s="102"/>
    </row>
    <row r="13" spans="1:8">
      <c r="A13" s="87" t="s">
        <v>167</v>
      </c>
      <c r="B13" s="86"/>
      <c r="C13" s="252">
        <v>13738</v>
      </c>
      <c r="D13" s="234"/>
      <c r="E13" s="252">
        <v>13618</v>
      </c>
      <c r="F13" s="234"/>
      <c r="G13" s="252">
        <v>13954</v>
      </c>
      <c r="H13" s="102"/>
    </row>
    <row r="14" spans="1:8" s="19" customFormat="1">
      <c r="A14" s="87" t="s">
        <v>168</v>
      </c>
      <c r="B14" s="235"/>
      <c r="C14" s="121">
        <v>708</v>
      </c>
      <c r="D14" s="121"/>
      <c r="E14" s="121">
        <v>667</v>
      </c>
      <c r="F14" s="121"/>
      <c r="G14" s="121">
        <v>584</v>
      </c>
      <c r="H14" s="102"/>
    </row>
    <row r="15" spans="1:8" s="19" customFormat="1">
      <c r="A15" s="87" t="s">
        <v>169</v>
      </c>
      <c r="B15" s="235"/>
      <c r="C15" s="122">
        <v>311</v>
      </c>
      <c r="D15" s="121"/>
      <c r="E15" s="122">
        <v>394</v>
      </c>
      <c r="F15" s="121"/>
      <c r="G15" s="122">
        <v>553</v>
      </c>
      <c r="H15" s="102"/>
    </row>
    <row r="16" spans="1:8" s="20" customFormat="1">
      <c r="A16" s="87" t="s">
        <v>170</v>
      </c>
      <c r="B16" s="235"/>
      <c r="C16" s="253">
        <v>1019</v>
      </c>
      <c r="D16" s="234"/>
      <c r="E16" s="253">
        <v>1061</v>
      </c>
      <c r="F16" s="234"/>
      <c r="G16" s="253">
        <v>1137</v>
      </c>
      <c r="H16" s="102"/>
    </row>
    <row r="17" spans="1:8">
      <c r="A17" s="87" t="s">
        <v>171</v>
      </c>
      <c r="B17" s="86"/>
      <c r="C17" s="254">
        <v>1967</v>
      </c>
      <c r="D17" s="236"/>
      <c r="E17" s="254">
        <v>1936</v>
      </c>
      <c r="F17" s="236"/>
      <c r="G17" s="254">
        <v>1910</v>
      </c>
      <c r="H17" s="102"/>
    </row>
    <row r="18" spans="1:8" ht="13.5" thickBot="1">
      <c r="A18" s="87" t="s">
        <v>172</v>
      </c>
      <c r="B18" s="86"/>
      <c r="C18" s="255">
        <v>16724</v>
      </c>
      <c r="D18" s="234"/>
      <c r="E18" s="255">
        <v>16615</v>
      </c>
      <c r="F18" s="234"/>
      <c r="G18" s="255">
        <v>17001</v>
      </c>
      <c r="H18" s="102"/>
    </row>
    <row r="19" spans="1:8" ht="13.5" thickTop="1">
      <c r="A19" s="444" t="s">
        <v>173</v>
      </c>
      <c r="B19" s="444"/>
      <c r="C19" s="444"/>
      <c r="D19" s="444"/>
      <c r="E19" s="444"/>
      <c r="F19" s="444"/>
      <c r="G19" s="444"/>
      <c r="H19" s="253"/>
    </row>
    <row r="20" spans="1:8">
      <c r="A20" s="233" t="s">
        <v>163</v>
      </c>
      <c r="B20" s="233"/>
      <c r="C20" s="123">
        <v>24.78</v>
      </c>
      <c r="D20" s="123"/>
      <c r="E20" s="123">
        <v>24.98</v>
      </c>
      <c r="F20" s="123"/>
      <c r="G20" s="123">
        <v>25.74</v>
      </c>
      <c r="H20" s="253"/>
    </row>
    <row r="21" spans="1:8">
      <c r="A21" s="87" t="s">
        <v>164</v>
      </c>
      <c r="B21" s="86"/>
      <c r="C21" s="124">
        <v>18.91</v>
      </c>
      <c r="D21" s="124"/>
      <c r="E21" s="124">
        <v>18.97</v>
      </c>
      <c r="F21" s="124"/>
      <c r="G21" s="124">
        <v>18.75</v>
      </c>
      <c r="H21" s="253"/>
    </row>
    <row r="22" spans="1:8">
      <c r="A22" s="87" t="s">
        <v>174</v>
      </c>
      <c r="B22" s="86"/>
      <c r="C22" s="124">
        <v>11.59</v>
      </c>
      <c r="D22" s="124"/>
      <c r="E22" s="124">
        <v>11.76</v>
      </c>
      <c r="F22" s="124"/>
      <c r="G22" s="124">
        <v>11.81</v>
      </c>
      <c r="H22" s="253"/>
    </row>
    <row r="23" spans="1:8">
      <c r="A23" s="87" t="s">
        <v>175</v>
      </c>
      <c r="B23" s="86"/>
      <c r="C23" s="124">
        <v>13.81</v>
      </c>
      <c r="D23" s="124"/>
      <c r="E23" s="124">
        <v>13.9</v>
      </c>
      <c r="F23" s="124"/>
      <c r="G23" s="124">
        <v>13.94</v>
      </c>
      <c r="H23" s="253"/>
    </row>
    <row r="24" spans="1:8">
      <c r="A24" s="87" t="s">
        <v>168</v>
      </c>
      <c r="B24" s="235"/>
      <c r="C24" s="124">
        <v>60.61</v>
      </c>
      <c r="D24" s="124"/>
      <c r="E24" s="124">
        <v>55.36</v>
      </c>
      <c r="F24" s="124"/>
      <c r="G24" s="124">
        <v>58.89</v>
      </c>
      <c r="H24" s="253"/>
    </row>
    <row r="25" spans="1:8">
      <c r="A25" s="87" t="s">
        <v>169</v>
      </c>
      <c r="B25" s="235"/>
      <c r="C25" s="124">
        <v>41.73</v>
      </c>
      <c r="D25" s="124"/>
      <c r="E25" s="124">
        <v>46.14</v>
      </c>
      <c r="F25" s="124"/>
      <c r="G25" s="124">
        <v>41.74</v>
      </c>
      <c r="H25" s="253"/>
    </row>
    <row r="26" spans="1:8">
      <c r="A26" s="87" t="s">
        <v>176</v>
      </c>
      <c r="B26" s="235"/>
      <c r="C26" s="124">
        <v>54.85</v>
      </c>
      <c r="D26" s="124"/>
      <c r="E26" s="124">
        <v>51.94</v>
      </c>
      <c r="F26" s="124"/>
      <c r="G26" s="124">
        <v>50.55</v>
      </c>
      <c r="H26" s="253"/>
    </row>
    <row r="27" spans="1:8">
      <c r="A27" s="87" t="s">
        <v>171</v>
      </c>
      <c r="B27" s="86"/>
      <c r="C27" s="124">
        <v>9.07</v>
      </c>
      <c r="D27" s="124"/>
      <c r="E27" s="124">
        <v>9.4</v>
      </c>
      <c r="F27" s="124"/>
      <c r="G27" s="124">
        <v>9.26</v>
      </c>
      <c r="H27" s="253"/>
    </row>
    <row r="28" spans="1:8">
      <c r="A28" s="87" t="s">
        <v>177</v>
      </c>
      <c r="B28" s="86"/>
      <c r="C28" s="123">
        <v>15.75</v>
      </c>
      <c r="D28" s="123"/>
      <c r="E28" s="123">
        <v>15.8</v>
      </c>
      <c r="F28" s="123"/>
      <c r="G28" s="123">
        <v>15.86</v>
      </c>
      <c r="H28" s="253"/>
    </row>
    <row r="29" spans="1:8">
      <c r="A29" s="439"/>
      <c r="B29" s="439"/>
      <c r="C29" s="439"/>
      <c r="D29" s="439"/>
      <c r="E29" s="439"/>
      <c r="F29" s="439"/>
      <c r="G29" s="439"/>
      <c r="H29" s="253"/>
    </row>
    <row r="30" spans="1:8">
      <c r="A30" s="444" t="s">
        <v>178</v>
      </c>
      <c r="B30" s="444"/>
      <c r="C30" s="444"/>
      <c r="D30" s="444"/>
      <c r="E30" s="444"/>
      <c r="F30" s="444"/>
      <c r="G30" s="444"/>
      <c r="H30" s="253"/>
    </row>
    <row r="31" spans="1:8">
      <c r="A31" s="444" t="s">
        <v>179</v>
      </c>
      <c r="B31" s="444"/>
      <c r="C31" s="444"/>
      <c r="D31" s="444"/>
      <c r="E31" s="444"/>
      <c r="F31" s="444"/>
      <c r="G31" s="444"/>
      <c r="H31" s="253"/>
    </row>
    <row r="32" spans="1:8">
      <c r="A32" s="87" t="s">
        <v>180</v>
      </c>
      <c r="B32" s="235"/>
      <c r="C32" s="121">
        <v>6711</v>
      </c>
      <c r="D32" s="121"/>
      <c r="E32" s="121">
        <v>5636</v>
      </c>
      <c r="F32" s="121"/>
      <c r="G32" s="121">
        <v>3137</v>
      </c>
      <c r="H32" s="102"/>
    </row>
    <row r="33" spans="1:11" s="19" customFormat="1">
      <c r="A33" s="87" t="s">
        <v>168</v>
      </c>
      <c r="B33" s="235"/>
      <c r="C33" s="121">
        <v>5435</v>
      </c>
      <c r="D33" s="121"/>
      <c r="E33" s="121">
        <v>4444</v>
      </c>
      <c r="F33" s="121"/>
      <c r="G33" s="121">
        <v>4651</v>
      </c>
      <c r="H33" s="102"/>
    </row>
    <row r="34" spans="1:11" s="19" customFormat="1">
      <c r="A34" s="87" t="s">
        <v>169</v>
      </c>
      <c r="B34" s="235"/>
      <c r="C34" s="122">
        <v>12099</v>
      </c>
      <c r="D34" s="121"/>
      <c r="E34" s="122">
        <v>11364</v>
      </c>
      <c r="F34" s="121"/>
      <c r="G34" s="122">
        <v>11365</v>
      </c>
      <c r="H34" s="102"/>
    </row>
    <row r="35" spans="1:11" ht="13.5" thickBot="1">
      <c r="A35" s="87" t="s">
        <v>181</v>
      </c>
      <c r="B35" s="235"/>
      <c r="C35" s="255">
        <v>24245</v>
      </c>
      <c r="D35" s="234"/>
      <c r="E35" s="255">
        <v>21444</v>
      </c>
      <c r="F35" s="234"/>
      <c r="G35" s="255">
        <v>19153</v>
      </c>
      <c r="H35" s="102"/>
    </row>
    <row r="36" spans="1:11" ht="13.5" thickTop="1">
      <c r="A36" s="438" t="s">
        <v>182</v>
      </c>
      <c r="B36" s="438"/>
      <c r="C36" s="438"/>
      <c r="D36" s="438"/>
      <c r="E36" s="438"/>
      <c r="F36" s="438"/>
      <c r="G36" s="438"/>
      <c r="H36" s="87"/>
    </row>
    <row r="37" spans="1:11">
      <c r="A37" s="87" t="s">
        <v>180</v>
      </c>
      <c r="B37" s="86"/>
      <c r="C37" s="123">
        <v>1.68</v>
      </c>
      <c r="D37" s="123"/>
      <c r="E37" s="123">
        <v>1.66</v>
      </c>
      <c r="F37" s="123"/>
      <c r="G37" s="123">
        <v>1.93</v>
      </c>
      <c r="H37" s="123"/>
    </row>
    <row r="38" spans="1:11" s="19" customFormat="1">
      <c r="A38" s="87" t="s">
        <v>168</v>
      </c>
      <c r="B38" s="235"/>
      <c r="C38" s="124">
        <v>2.21</v>
      </c>
      <c r="D38" s="124"/>
      <c r="E38" s="124">
        <v>1.94</v>
      </c>
      <c r="F38" s="124"/>
      <c r="G38" s="124">
        <v>1.96</v>
      </c>
      <c r="H38" s="124"/>
    </row>
    <row r="39" spans="1:11" s="19" customFormat="1">
      <c r="A39" s="87" t="s">
        <v>169</v>
      </c>
      <c r="B39" s="235"/>
      <c r="C39" s="124">
        <v>0.56000000000000005</v>
      </c>
      <c r="D39" s="124"/>
      <c r="E39" s="124">
        <v>0.64</v>
      </c>
      <c r="F39" s="124"/>
      <c r="G39" s="124">
        <v>0.68</v>
      </c>
      <c r="H39" s="124"/>
    </row>
    <row r="40" spans="1:11">
      <c r="A40" s="87" t="s">
        <v>183</v>
      </c>
      <c r="B40" s="86"/>
      <c r="C40" s="123">
        <v>1.24</v>
      </c>
      <c r="D40" s="123"/>
      <c r="E40" s="123">
        <v>1.18</v>
      </c>
      <c r="F40" s="123"/>
      <c r="G40" s="123">
        <v>1.2</v>
      </c>
      <c r="H40" s="123"/>
    </row>
    <row r="41" spans="1:11">
      <c r="A41" s="439"/>
      <c r="B41" s="439"/>
      <c r="C41" s="439"/>
      <c r="D41" s="439"/>
      <c r="E41" s="439"/>
      <c r="F41" s="439"/>
      <c r="G41" s="439"/>
      <c r="H41" s="103"/>
    </row>
    <row r="42" spans="1:11">
      <c r="A42" s="438" t="s">
        <v>184</v>
      </c>
      <c r="B42" s="438"/>
      <c r="C42" s="438"/>
      <c r="D42" s="438"/>
      <c r="E42" s="438"/>
      <c r="F42" s="438"/>
      <c r="G42" s="438"/>
      <c r="H42" s="102"/>
    </row>
    <row r="43" spans="1:11">
      <c r="A43" s="438" t="s">
        <v>185</v>
      </c>
      <c r="B43" s="438"/>
      <c r="C43" s="438"/>
      <c r="D43" s="438"/>
      <c r="E43" s="438"/>
      <c r="F43" s="438"/>
      <c r="G43" s="438"/>
      <c r="H43" s="99"/>
    </row>
    <row r="44" spans="1:11">
      <c r="A44" s="233" t="s">
        <v>163</v>
      </c>
      <c r="B44" s="233"/>
      <c r="C44" s="125"/>
      <c r="D44" s="125"/>
      <c r="E44" s="125">
        <v>-4.3999999999999997E-2</v>
      </c>
      <c r="F44" s="125"/>
      <c r="G44" s="125">
        <v>-2.4E-2</v>
      </c>
      <c r="H44" s="125"/>
      <c r="I44" s="125"/>
      <c r="J44" s="288"/>
      <c r="K44" s="323"/>
    </row>
    <row r="45" spans="1:11">
      <c r="A45" s="87" t="s">
        <v>164</v>
      </c>
      <c r="B45" s="86"/>
      <c r="C45" s="125"/>
      <c r="D45" s="125"/>
      <c r="E45" s="125">
        <v>-4.5999999999999999E-2</v>
      </c>
      <c r="F45" s="125"/>
      <c r="G45" s="125">
        <v>3.5999999999999997E-2</v>
      </c>
      <c r="H45" s="125"/>
      <c r="I45" s="125"/>
      <c r="J45" s="288"/>
      <c r="K45" s="323"/>
    </row>
    <row r="46" spans="1:11">
      <c r="A46" s="87" t="s">
        <v>165</v>
      </c>
      <c r="B46" s="86"/>
      <c r="C46" s="125"/>
      <c r="D46" s="125"/>
      <c r="E46" s="125">
        <v>0.02</v>
      </c>
      <c r="F46" s="125"/>
      <c r="G46" s="125">
        <v>-6.0000000000000001E-3</v>
      </c>
      <c r="H46" s="125"/>
      <c r="I46" s="125"/>
      <c r="J46" s="288"/>
      <c r="K46" s="323"/>
    </row>
    <row r="47" spans="1:11">
      <c r="A47" s="87" t="s">
        <v>166</v>
      </c>
      <c r="B47" s="86"/>
      <c r="C47" s="125"/>
      <c r="D47" s="125"/>
      <c r="E47" s="125">
        <v>-1.2E-2</v>
      </c>
      <c r="F47" s="125"/>
      <c r="G47" s="125">
        <v>5.3999999999999999E-2</v>
      </c>
      <c r="H47" s="125"/>
      <c r="I47" s="125"/>
      <c r="J47" s="288"/>
      <c r="K47" s="323"/>
    </row>
    <row r="48" spans="1:11">
      <c r="A48" s="87" t="s">
        <v>186</v>
      </c>
      <c r="B48" s="86"/>
      <c r="C48" s="125"/>
      <c r="D48" s="125"/>
      <c r="E48" s="125">
        <v>-8.9999999999999993E-3</v>
      </c>
      <c r="F48" s="125"/>
      <c r="G48" s="125">
        <v>2.5000000000000001E-2</v>
      </c>
      <c r="H48" s="125"/>
      <c r="I48" s="125"/>
      <c r="J48" s="288"/>
      <c r="K48" s="323"/>
    </row>
    <row r="49" spans="1:11">
      <c r="A49" s="87" t="s">
        <v>168</v>
      </c>
      <c r="B49" s="86"/>
      <c r="C49" s="125"/>
      <c r="D49" s="125"/>
      <c r="E49" s="125">
        <v>-5.8000000000000003E-2</v>
      </c>
      <c r="F49" s="125"/>
      <c r="G49" s="125">
        <v>-0.124</v>
      </c>
      <c r="H49" s="125"/>
      <c r="I49" s="125"/>
      <c r="J49" s="288"/>
      <c r="K49" s="323"/>
    </row>
    <row r="50" spans="1:11">
      <c r="A50" s="87" t="s">
        <v>169</v>
      </c>
      <c r="B50" s="86"/>
      <c r="C50" s="125"/>
      <c r="D50" s="125"/>
      <c r="E50" s="125">
        <v>0.26700000000000002</v>
      </c>
      <c r="F50" s="125"/>
      <c r="G50" s="125">
        <v>0.40400000000000003</v>
      </c>
      <c r="H50" s="125"/>
      <c r="I50" s="125"/>
      <c r="J50" s="288"/>
      <c r="K50" s="323"/>
    </row>
    <row r="51" spans="1:11" s="20" customFormat="1">
      <c r="A51" s="87" t="s">
        <v>187</v>
      </c>
      <c r="B51" s="235"/>
      <c r="C51" s="125"/>
      <c r="D51" s="125"/>
      <c r="E51" s="125">
        <v>4.1000000000000002E-2</v>
      </c>
      <c r="F51" s="125"/>
      <c r="G51" s="125">
        <v>7.1999999999999995E-2</v>
      </c>
      <c r="H51" s="125"/>
      <c r="I51" s="125"/>
      <c r="J51" s="288"/>
      <c r="K51" s="323"/>
    </row>
    <row r="52" spans="1:11">
      <c r="A52" s="87" t="s">
        <v>171</v>
      </c>
      <c r="B52" s="86"/>
      <c r="C52" s="125"/>
      <c r="D52" s="125"/>
      <c r="E52" s="125">
        <v>-1.6E-2</v>
      </c>
      <c r="F52" s="125"/>
      <c r="G52" s="125">
        <v>-1.2999999999999999E-2</v>
      </c>
      <c r="H52" s="125"/>
      <c r="I52" s="125"/>
      <c r="J52" s="288"/>
      <c r="K52" s="323"/>
    </row>
    <row r="53" spans="1:11">
      <c r="A53" s="87" t="s">
        <v>188</v>
      </c>
      <c r="B53" s="86"/>
      <c r="C53" s="125"/>
      <c r="D53" s="125"/>
      <c r="E53" s="125">
        <v>-7.0000000000000001E-3</v>
      </c>
      <c r="F53" s="125"/>
      <c r="G53" s="125">
        <v>2.3E-2</v>
      </c>
      <c r="H53" s="125"/>
      <c r="I53" s="125"/>
      <c r="J53" s="288"/>
      <c r="K53" s="323"/>
    </row>
    <row r="54" spans="1:11" s="10" customFormat="1">
      <c r="A54" s="438" t="s">
        <v>189</v>
      </c>
      <c r="B54" s="438"/>
      <c r="C54" s="438"/>
      <c r="D54" s="438"/>
      <c r="E54" s="438"/>
      <c r="F54" s="438"/>
      <c r="G54" s="438"/>
      <c r="H54" s="99"/>
      <c r="I54" s="288"/>
      <c r="K54" s="323"/>
    </row>
    <row r="55" spans="1:11">
      <c r="A55" s="86" t="s">
        <v>163</v>
      </c>
      <c r="B55" s="86"/>
      <c r="C55" s="126"/>
      <c r="D55" s="126"/>
      <c r="E55" s="126">
        <v>-3.2000000000000001E-2</v>
      </c>
      <c r="F55" s="126"/>
      <c r="G55" s="126">
        <v>-2E-3</v>
      </c>
      <c r="H55" s="126"/>
      <c r="I55" s="126"/>
      <c r="J55" s="288"/>
      <c r="K55" s="323"/>
    </row>
    <row r="56" spans="1:11">
      <c r="A56" s="87" t="s">
        <v>164</v>
      </c>
      <c r="B56" s="86"/>
      <c r="C56" s="126"/>
      <c r="D56" s="126"/>
      <c r="E56" s="126">
        <v>-3.9E-2</v>
      </c>
      <c r="F56" s="126"/>
      <c r="G56" s="126">
        <v>1.6E-2</v>
      </c>
      <c r="H56" s="126"/>
      <c r="I56" s="126"/>
      <c r="J56" s="288"/>
      <c r="K56" s="323"/>
    </row>
    <row r="57" spans="1:11">
      <c r="A57" s="87" t="s">
        <v>190</v>
      </c>
      <c r="B57" s="86"/>
      <c r="C57" s="125"/>
      <c r="D57" s="126"/>
      <c r="E57" s="126">
        <v>1.9E-2</v>
      </c>
      <c r="F57" s="126"/>
      <c r="G57" s="126">
        <v>2.7E-2</v>
      </c>
      <c r="H57" s="126"/>
      <c r="I57" s="126"/>
      <c r="J57" s="288"/>
      <c r="K57" s="323"/>
    </row>
    <row r="58" spans="1:11">
      <c r="A58" s="87" t="s">
        <v>186</v>
      </c>
      <c r="B58" s="86"/>
      <c r="C58" s="125"/>
      <c r="D58" s="126"/>
      <c r="E58" s="126">
        <v>2E-3</v>
      </c>
      <c r="F58" s="126"/>
      <c r="G58" s="126">
        <v>0.02</v>
      </c>
      <c r="H58" s="126"/>
      <c r="I58" s="126"/>
      <c r="J58" s="288"/>
      <c r="K58" s="323"/>
    </row>
    <row r="59" spans="1:11">
      <c r="A59" s="87" t="s">
        <v>168</v>
      </c>
      <c r="B59" s="86"/>
      <c r="C59" s="126"/>
      <c r="D59" s="126"/>
      <c r="E59" s="126">
        <v>-0.13600000000000001</v>
      </c>
      <c r="F59" s="126"/>
      <c r="G59" s="126">
        <v>-7.5999999999999998E-2</v>
      </c>
      <c r="H59" s="126"/>
      <c r="I59" s="126"/>
      <c r="J59" s="288"/>
      <c r="K59" s="323"/>
    </row>
    <row r="60" spans="1:11">
      <c r="A60" s="87" t="s">
        <v>169</v>
      </c>
      <c r="B60" s="86"/>
      <c r="C60" s="126"/>
      <c r="D60" s="126"/>
      <c r="E60" s="126">
        <v>0.40699999999999997</v>
      </c>
      <c r="F60" s="126"/>
      <c r="G60" s="126">
        <v>0.26</v>
      </c>
      <c r="H60" s="126"/>
      <c r="I60" s="126"/>
      <c r="J60" s="288"/>
      <c r="K60" s="323"/>
    </row>
    <row r="61" spans="1:11" s="20" customFormat="1">
      <c r="A61" s="87" t="s">
        <v>187</v>
      </c>
      <c r="B61" s="235"/>
      <c r="C61" s="126"/>
      <c r="D61" s="126"/>
      <c r="E61" s="126">
        <v>-0.01</v>
      </c>
      <c r="F61" s="126"/>
      <c r="G61" s="126">
        <v>3.5000000000000003E-2</v>
      </c>
      <c r="H61" s="126"/>
      <c r="I61" s="126"/>
      <c r="J61" s="288"/>
      <c r="K61" s="323"/>
    </row>
    <row r="62" spans="1:11">
      <c r="A62" s="87" t="s">
        <v>171</v>
      </c>
      <c r="B62" s="86"/>
      <c r="C62" s="126"/>
      <c r="D62" s="126"/>
      <c r="E62" s="126">
        <v>2.4E-2</v>
      </c>
      <c r="F62" s="126"/>
      <c r="G62" s="126">
        <v>-3.5000000000000003E-2</v>
      </c>
      <c r="H62" s="126"/>
      <c r="I62" s="126"/>
      <c r="J62" s="288"/>
      <c r="K62" s="323"/>
    </row>
    <row r="63" spans="1:11">
      <c r="A63" s="87" t="s">
        <v>191</v>
      </c>
      <c r="B63" s="86"/>
      <c r="C63" s="125"/>
      <c r="D63" s="126"/>
      <c r="E63" s="126">
        <v>1E-3</v>
      </c>
      <c r="F63" s="126"/>
      <c r="G63" s="126">
        <v>1.9E-2</v>
      </c>
      <c r="H63" s="126"/>
      <c r="I63" s="126"/>
      <c r="J63" s="288"/>
      <c r="K63" s="323"/>
    </row>
    <row r="64" spans="1:11">
      <c r="A64" s="443"/>
      <c r="B64" s="443"/>
      <c r="C64" s="443"/>
      <c r="D64" s="443"/>
      <c r="E64" s="443"/>
      <c r="F64" s="443"/>
      <c r="G64" s="443"/>
      <c r="H64" s="101"/>
    </row>
    <row r="65" spans="1:8">
      <c r="A65" s="87" t="s">
        <v>192</v>
      </c>
      <c r="B65" s="86"/>
      <c r="C65" s="376">
        <v>14.1</v>
      </c>
      <c r="D65" s="377"/>
      <c r="E65" s="376">
        <v>14.6</v>
      </c>
      <c r="F65" s="377"/>
      <c r="G65" s="377">
        <v>14.3</v>
      </c>
      <c r="H65" s="127"/>
    </row>
    <row r="66" spans="1:8">
      <c r="A66" s="87" t="s">
        <v>193</v>
      </c>
      <c r="B66" s="5"/>
      <c r="C66" s="286">
        <v>1.1200000000000001</v>
      </c>
      <c r="D66" s="127"/>
      <c r="E66" s="286">
        <v>1.08</v>
      </c>
      <c r="F66" s="127"/>
      <c r="G66" s="286">
        <v>1.1100000000000001</v>
      </c>
      <c r="H66" s="127"/>
    </row>
    <row r="67" spans="1:8">
      <c r="A67" s="87" t="s">
        <v>194</v>
      </c>
      <c r="B67" s="86"/>
      <c r="C67" s="128">
        <v>255</v>
      </c>
      <c r="D67" s="128"/>
      <c r="E67" s="128">
        <v>256</v>
      </c>
      <c r="F67" s="128"/>
      <c r="G67" s="128">
        <v>254</v>
      </c>
      <c r="H67" s="128"/>
    </row>
    <row r="68" spans="1:8">
      <c r="A68" s="443"/>
      <c r="B68" s="443"/>
      <c r="C68" s="443"/>
      <c r="D68" s="443"/>
      <c r="E68" s="443"/>
      <c r="F68" s="443"/>
      <c r="G68" s="443"/>
      <c r="H68" s="101"/>
    </row>
    <row r="69" spans="1:8" ht="18" customHeight="1">
      <c r="A69" s="440" t="s">
        <v>296</v>
      </c>
      <c r="B69" s="440"/>
      <c r="C69" s="440"/>
      <c r="D69" s="440"/>
      <c r="E69" s="440"/>
      <c r="F69" s="440"/>
      <c r="G69" s="440"/>
      <c r="H69" s="99"/>
    </row>
    <row r="70" spans="1:8">
      <c r="A70" s="440" t="s">
        <v>195</v>
      </c>
      <c r="B70" s="440"/>
      <c r="C70" s="440"/>
      <c r="D70" s="440"/>
      <c r="E70" s="440"/>
      <c r="F70" s="440"/>
      <c r="G70" s="440"/>
      <c r="H70" s="99"/>
    </row>
    <row r="71" spans="1:8">
      <c r="A71" s="442"/>
      <c r="B71" s="442"/>
      <c r="C71" s="442"/>
      <c r="D71" s="442"/>
      <c r="E71" s="442"/>
      <c r="F71" s="442"/>
      <c r="G71" s="442"/>
      <c r="H71" s="100"/>
    </row>
    <row r="72" spans="1:8">
      <c r="A72" s="431" t="s">
        <v>92</v>
      </c>
      <c r="B72" s="431"/>
      <c r="C72" s="431"/>
      <c r="D72" s="431"/>
      <c r="E72" s="431"/>
      <c r="F72" s="431"/>
      <c r="G72" s="431"/>
      <c r="H72" s="97"/>
    </row>
    <row r="73" spans="1:8" ht="15" customHeight="1">
      <c r="A73" s="31"/>
      <c r="C73" s="51"/>
      <c r="D73" s="51"/>
      <c r="E73" s="51"/>
      <c r="F73" s="51"/>
      <c r="G73" s="51"/>
      <c r="H73" s="51"/>
    </row>
    <row r="74" spans="1:8" ht="15">
      <c r="C74" s="1"/>
      <c r="D74" s="1"/>
      <c r="E74" s="1"/>
      <c r="F74" s="1"/>
      <c r="G74" s="1"/>
      <c r="H74" s="1"/>
    </row>
    <row r="75" spans="1:8" ht="15">
      <c r="C75" s="1"/>
      <c r="D75" s="1"/>
      <c r="E75" s="1"/>
      <c r="F75" s="1"/>
      <c r="G75" s="1"/>
      <c r="H75" s="1"/>
    </row>
    <row r="76" spans="1:8" ht="15">
      <c r="C76" s="6"/>
      <c r="D76" s="6"/>
      <c r="E76" s="6"/>
      <c r="F76" s="6"/>
      <c r="G76" s="6"/>
      <c r="H76" s="6"/>
    </row>
    <row r="77" spans="1:8" ht="16.5">
      <c r="C77" s="52"/>
      <c r="D77" s="52"/>
      <c r="E77" s="52"/>
      <c r="F77" s="52"/>
      <c r="G77" s="52"/>
      <c r="H77" s="52"/>
    </row>
  </sheetData>
  <mergeCells count="20">
    <mergeCell ref="A4:G4"/>
    <mergeCell ref="A5:G5"/>
    <mergeCell ref="A30:G30"/>
    <mergeCell ref="A31:G31"/>
    <mergeCell ref="A36:G36"/>
    <mergeCell ref="A41:G41"/>
    <mergeCell ref="A69:G69"/>
    <mergeCell ref="A72:G72"/>
    <mergeCell ref="A1:G1"/>
    <mergeCell ref="A2:G2"/>
    <mergeCell ref="A3:G3"/>
    <mergeCell ref="A70:G70"/>
    <mergeCell ref="A71:G71"/>
    <mergeCell ref="A68:G68"/>
    <mergeCell ref="A64:G64"/>
    <mergeCell ref="A54:G54"/>
    <mergeCell ref="A43:G43"/>
    <mergeCell ref="A42:G42"/>
    <mergeCell ref="A29:G29"/>
    <mergeCell ref="A19:G19"/>
  </mergeCells>
  <printOptions horizontalCentered="1"/>
  <pageMargins left="0.75" right="0.75" top="0.5" bottom="0.5" header="0.5" footer="0.25"/>
  <pageSetup scale="76" firstPageNumber="2" orientation="portrait" r:id="rId1"/>
  <headerFooter scaleWithDoc="0" alignWithMargins="0">
    <evenFooter>&amp;R&amp;"Arial,Regular"&amp;10Q1 FY24 Stat Book / &amp;P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Y76"/>
  <sheetViews>
    <sheetView zoomScale="110" zoomScaleNormal="110" workbookViewId="0">
      <selection sqref="A1:Q1"/>
    </sheetView>
  </sheetViews>
  <sheetFormatPr defaultColWidth="10.625" defaultRowHeight="12.75"/>
  <cols>
    <col min="1" max="1" width="50.75" style="7" customWidth="1"/>
    <col min="2" max="2" width="1.75" style="7" customWidth="1"/>
    <col min="3" max="3" width="9.875" style="131" customWidth="1"/>
    <col min="4" max="4" width="1.75" style="5" customWidth="1"/>
    <col min="5" max="5" width="9.875" style="131" customWidth="1"/>
    <col min="6" max="6" width="1.75" style="5" customWidth="1"/>
    <col min="7" max="7" width="9.875" style="131" customWidth="1"/>
    <col min="8" max="8" width="1.75" style="5" customWidth="1"/>
    <col min="9" max="9" width="9.875" style="131" customWidth="1"/>
    <col min="10" max="10" width="1.75" style="5" customWidth="1"/>
    <col min="11" max="11" width="9.875" style="136" customWidth="1"/>
    <col min="12" max="12" width="1.75" style="5" customWidth="1"/>
    <col min="13" max="13" width="9.875" style="136" customWidth="1"/>
    <col min="14" max="14" width="1.75" style="5" customWidth="1"/>
    <col min="15" max="15" width="9.875" style="136" customWidth="1"/>
    <col min="16" max="16" width="1.75" style="5" customWidth="1"/>
    <col min="17" max="17" width="9.875" style="136" customWidth="1"/>
    <col min="18" max="16384" width="10.625" style="5"/>
  </cols>
  <sheetData>
    <row r="1" spans="1:17" s="26" customFormat="1" ht="18.600000000000001" customHeight="1">
      <c r="A1" s="451" t="s">
        <v>131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</row>
    <row r="2" spans="1:17" s="26" customFormat="1" ht="18.600000000000001" customHeight="1">
      <c r="A2" s="441" t="s">
        <v>196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</row>
    <row r="3" spans="1:17" s="26" customFormat="1" ht="18.600000000000001" customHeight="1">
      <c r="A3" s="441" t="s">
        <v>94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</row>
    <row r="4" spans="1:17" s="26" customFormat="1" ht="15" customHeight="1">
      <c r="A4" s="449" t="s">
        <v>95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</row>
    <row r="5" spans="1:17" s="26" customFormat="1" ht="15" customHeight="1">
      <c r="A5" s="449" t="s">
        <v>160</v>
      </c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</row>
    <row r="6" spans="1:17" s="14" customFormat="1" ht="15" customHeight="1">
      <c r="A6" s="453"/>
      <c r="B6" s="453"/>
      <c r="C6" s="452" t="s">
        <v>4</v>
      </c>
      <c r="D6" s="452"/>
      <c r="E6" s="452"/>
      <c r="F6" s="452"/>
      <c r="G6" s="452"/>
      <c r="H6" s="452"/>
      <c r="I6" s="452"/>
      <c r="J6" s="154"/>
      <c r="K6" s="452" t="s">
        <v>5</v>
      </c>
      <c r="L6" s="452"/>
      <c r="M6" s="452"/>
      <c r="N6" s="452"/>
      <c r="O6" s="452"/>
      <c r="P6" s="452"/>
      <c r="Q6" s="452"/>
    </row>
    <row r="7" spans="1:17" s="10" customFormat="1" ht="24.6" customHeight="1">
      <c r="A7" s="269"/>
      <c r="B7" s="269"/>
      <c r="C7" s="138" t="s">
        <v>197</v>
      </c>
      <c r="D7" s="177"/>
      <c r="E7" s="138" t="s">
        <v>198</v>
      </c>
      <c r="F7" s="177"/>
      <c r="G7" s="138" t="s">
        <v>199</v>
      </c>
      <c r="H7" s="177"/>
      <c r="I7" s="138" t="s">
        <v>200</v>
      </c>
      <c r="J7" s="177"/>
      <c r="K7" s="138" t="s">
        <v>197</v>
      </c>
      <c r="L7" s="177"/>
      <c r="M7" s="138" t="s">
        <v>198</v>
      </c>
      <c r="N7" s="177"/>
      <c r="O7" s="138" t="s">
        <v>199</v>
      </c>
      <c r="P7" s="177"/>
      <c r="Q7" s="138" t="s">
        <v>200</v>
      </c>
    </row>
    <row r="8" spans="1:17" ht="15" customHeight="1">
      <c r="A8" s="272" t="s">
        <v>161</v>
      </c>
      <c r="B8" s="268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</row>
    <row r="9" spans="1:17" ht="15" customHeight="1">
      <c r="A9" s="297" t="s">
        <v>201</v>
      </c>
      <c r="B9" s="268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</row>
    <row r="10" spans="1:17" ht="15" customHeight="1">
      <c r="A10" s="272" t="s">
        <v>163</v>
      </c>
      <c r="B10" s="272"/>
      <c r="C10" s="170">
        <v>1770</v>
      </c>
      <c r="D10" s="170"/>
      <c r="E10" s="170">
        <v>1740</v>
      </c>
      <c r="F10" s="170"/>
      <c r="G10" s="170">
        <v>1709</v>
      </c>
      <c r="H10" s="170"/>
      <c r="I10" s="170">
        <v>1676</v>
      </c>
      <c r="J10" s="170"/>
      <c r="K10" s="170">
        <v>1680</v>
      </c>
      <c r="L10" s="170"/>
      <c r="M10" s="170">
        <v>1676</v>
      </c>
      <c r="N10" s="170"/>
      <c r="O10" s="170">
        <v>1634</v>
      </c>
      <c r="P10" s="170"/>
      <c r="Q10" s="170">
        <v>1606</v>
      </c>
    </row>
    <row r="11" spans="1:17" ht="15" customHeight="1">
      <c r="A11" s="293" t="s">
        <v>164</v>
      </c>
      <c r="B11" s="293"/>
      <c r="C11" s="170">
        <v>1070</v>
      </c>
      <c r="D11" s="170"/>
      <c r="E11" s="170">
        <v>1043</v>
      </c>
      <c r="F11" s="170"/>
      <c r="G11" s="170">
        <v>1141</v>
      </c>
      <c r="H11" s="170"/>
      <c r="I11" s="170">
        <v>1002</v>
      </c>
      <c r="J11" s="170"/>
      <c r="K11" s="170">
        <v>970</v>
      </c>
      <c r="L11" s="170"/>
      <c r="M11" s="170">
        <v>1009</v>
      </c>
      <c r="N11" s="170"/>
      <c r="O11" s="170">
        <v>1104</v>
      </c>
      <c r="P11" s="170"/>
      <c r="Q11" s="170">
        <v>978</v>
      </c>
    </row>
    <row r="12" spans="1:17" ht="15" customHeight="1">
      <c r="A12" s="172" t="s">
        <v>165</v>
      </c>
      <c r="B12" s="293"/>
      <c r="C12" s="170">
        <v>4177</v>
      </c>
      <c r="D12" s="170"/>
      <c r="E12" s="170">
        <v>4314</v>
      </c>
      <c r="F12" s="170"/>
      <c r="G12" s="170">
        <v>4156</v>
      </c>
      <c r="H12" s="170"/>
      <c r="I12" s="170">
        <v>4132</v>
      </c>
      <c r="J12" s="170"/>
      <c r="K12" s="170">
        <v>4287</v>
      </c>
      <c r="L12" s="170"/>
      <c r="M12" s="170">
        <v>4392</v>
      </c>
      <c r="N12" s="170"/>
      <c r="O12" s="170">
        <v>4189</v>
      </c>
      <c r="P12" s="170"/>
      <c r="Q12" s="170">
        <v>4237</v>
      </c>
    </row>
    <row r="13" spans="1:17" ht="15" customHeight="1">
      <c r="A13" s="172" t="s">
        <v>166</v>
      </c>
      <c r="B13" s="270"/>
      <c r="C13" s="271">
        <v>6495</v>
      </c>
      <c r="D13" s="170"/>
      <c r="E13" s="271">
        <v>6934</v>
      </c>
      <c r="F13" s="170"/>
      <c r="G13" s="271">
        <v>7377</v>
      </c>
      <c r="H13" s="170"/>
      <c r="I13" s="271">
        <v>6253</v>
      </c>
      <c r="J13" s="170"/>
      <c r="K13" s="271">
        <v>6411</v>
      </c>
      <c r="L13" s="170"/>
      <c r="M13" s="271">
        <v>6991</v>
      </c>
      <c r="N13" s="170"/>
      <c r="O13" s="271">
        <v>7090</v>
      </c>
      <c r="P13" s="170"/>
      <c r="Q13" s="271">
        <v>6243</v>
      </c>
    </row>
    <row r="14" spans="1:17" ht="15" customHeight="1">
      <c r="A14" s="172" t="s">
        <v>167</v>
      </c>
      <c r="B14" s="270"/>
      <c r="C14" s="298">
        <v>13512</v>
      </c>
      <c r="D14" s="170"/>
      <c r="E14" s="298">
        <v>14031</v>
      </c>
      <c r="F14" s="170"/>
      <c r="G14" s="298">
        <v>14383</v>
      </c>
      <c r="H14" s="170"/>
      <c r="I14" s="298">
        <v>13063</v>
      </c>
      <c r="J14" s="170"/>
      <c r="K14" s="298">
        <v>13348</v>
      </c>
      <c r="L14" s="170"/>
      <c r="M14" s="298">
        <v>14068</v>
      </c>
      <c r="N14" s="170"/>
      <c r="O14" s="298">
        <v>14017</v>
      </c>
      <c r="P14" s="170"/>
      <c r="Q14" s="298">
        <v>13064</v>
      </c>
    </row>
    <row r="15" spans="1:17" ht="15" customHeight="1">
      <c r="A15" s="172" t="s">
        <v>168</v>
      </c>
      <c r="B15" s="172"/>
      <c r="C15" s="170">
        <v>700</v>
      </c>
      <c r="D15" s="170"/>
      <c r="E15" s="170">
        <v>736</v>
      </c>
      <c r="F15" s="170"/>
      <c r="G15" s="170">
        <v>701</v>
      </c>
      <c r="H15" s="170"/>
      <c r="I15" s="170">
        <v>695</v>
      </c>
      <c r="J15" s="170"/>
      <c r="K15" s="170">
        <v>658</v>
      </c>
      <c r="L15" s="170"/>
      <c r="M15" s="170">
        <v>673</v>
      </c>
      <c r="N15" s="170"/>
      <c r="O15" s="170">
        <v>663</v>
      </c>
      <c r="P15" s="170"/>
      <c r="Q15" s="170">
        <v>674</v>
      </c>
    </row>
    <row r="16" spans="1:17" ht="15" customHeight="1">
      <c r="A16" s="172" t="s">
        <v>169</v>
      </c>
      <c r="B16" s="172"/>
      <c r="C16" s="271">
        <v>293</v>
      </c>
      <c r="D16" s="170"/>
      <c r="E16" s="271">
        <v>320</v>
      </c>
      <c r="F16" s="170"/>
      <c r="G16" s="271">
        <v>312</v>
      </c>
      <c r="H16" s="170"/>
      <c r="I16" s="271">
        <v>318</v>
      </c>
      <c r="J16" s="170"/>
      <c r="K16" s="271">
        <v>365</v>
      </c>
      <c r="L16" s="170"/>
      <c r="M16" s="271">
        <v>406</v>
      </c>
      <c r="N16" s="170"/>
      <c r="O16" s="271">
        <v>393</v>
      </c>
      <c r="P16" s="170"/>
      <c r="Q16" s="271">
        <v>412</v>
      </c>
    </row>
    <row r="17" spans="1:21" ht="15" customHeight="1">
      <c r="A17" s="172" t="s">
        <v>170</v>
      </c>
      <c r="B17" s="172"/>
      <c r="C17" s="170">
        <v>993</v>
      </c>
      <c r="D17" s="170"/>
      <c r="E17" s="170">
        <v>1056</v>
      </c>
      <c r="F17" s="170"/>
      <c r="G17" s="170">
        <v>1013</v>
      </c>
      <c r="H17" s="170"/>
      <c r="I17" s="170">
        <v>1013</v>
      </c>
      <c r="J17" s="170"/>
      <c r="K17" s="170">
        <v>1023</v>
      </c>
      <c r="L17" s="170"/>
      <c r="M17" s="170">
        <v>1079</v>
      </c>
      <c r="N17" s="170"/>
      <c r="O17" s="170">
        <v>1056</v>
      </c>
      <c r="P17" s="170"/>
      <c r="Q17" s="170">
        <v>1086</v>
      </c>
    </row>
    <row r="18" spans="1:21" ht="15" customHeight="1">
      <c r="A18" s="299" t="s">
        <v>202</v>
      </c>
      <c r="B18" s="172"/>
      <c r="C18" s="170">
        <v>1860</v>
      </c>
      <c r="D18" s="170"/>
      <c r="E18" s="170">
        <v>2119</v>
      </c>
      <c r="F18" s="170"/>
      <c r="G18" s="170">
        <v>1974</v>
      </c>
      <c r="H18" s="170"/>
      <c r="I18" s="170">
        <v>1922</v>
      </c>
      <c r="J18" s="170"/>
      <c r="K18" s="170">
        <v>1896</v>
      </c>
      <c r="L18" s="170"/>
      <c r="M18" s="170">
        <v>2085</v>
      </c>
      <c r="N18" s="170"/>
      <c r="O18" s="170">
        <v>1883</v>
      </c>
      <c r="P18" s="170"/>
      <c r="Q18" s="170">
        <v>1884</v>
      </c>
    </row>
    <row r="19" spans="1:21" ht="15" customHeight="1" thickBot="1">
      <c r="A19" s="172" t="s">
        <v>172</v>
      </c>
      <c r="B19" s="172"/>
      <c r="C19" s="300">
        <v>16365</v>
      </c>
      <c r="D19" s="170"/>
      <c r="E19" s="300">
        <v>17206</v>
      </c>
      <c r="F19" s="170"/>
      <c r="G19" s="300">
        <v>17370</v>
      </c>
      <c r="H19" s="170"/>
      <c r="I19" s="300">
        <v>15998</v>
      </c>
      <c r="J19" s="170"/>
      <c r="K19" s="300">
        <v>16267</v>
      </c>
      <c r="L19" s="170"/>
      <c r="M19" s="300">
        <v>17232</v>
      </c>
      <c r="N19" s="170"/>
      <c r="O19" s="300">
        <v>16956</v>
      </c>
      <c r="P19" s="170"/>
      <c r="Q19" s="300">
        <v>16034</v>
      </c>
    </row>
    <row r="20" spans="1:21" ht="15" customHeight="1" thickTop="1">
      <c r="A20" s="440" t="s">
        <v>173</v>
      </c>
      <c r="B20" s="440"/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  <c r="Q20" s="440"/>
    </row>
    <row r="21" spans="1:21" ht="15" customHeight="1">
      <c r="A21" s="272" t="s">
        <v>163</v>
      </c>
      <c r="B21" s="272"/>
      <c r="C21" s="173">
        <v>24.7</v>
      </c>
      <c r="D21" s="173"/>
      <c r="E21" s="173">
        <v>24.73</v>
      </c>
      <c r="F21" s="173"/>
      <c r="G21" s="173">
        <v>24.93</v>
      </c>
      <c r="H21" s="173"/>
      <c r="I21" s="173">
        <v>24.79</v>
      </c>
      <c r="J21" s="173"/>
      <c r="K21" s="173">
        <v>24.49</v>
      </c>
      <c r="L21" s="173"/>
      <c r="M21" s="173">
        <v>24.67</v>
      </c>
      <c r="N21" s="173"/>
      <c r="O21" s="173">
        <v>25.2</v>
      </c>
      <c r="P21" s="173"/>
      <c r="Q21" s="173">
        <v>25.58</v>
      </c>
    </row>
    <row r="22" spans="1:21" ht="15" customHeight="1">
      <c r="A22" s="172" t="s">
        <v>164</v>
      </c>
      <c r="B22" s="172"/>
      <c r="C22" s="301">
        <v>18.489999999999998</v>
      </c>
      <c r="D22" s="301"/>
      <c r="E22" s="301">
        <v>19.07</v>
      </c>
      <c r="F22" s="301"/>
      <c r="G22" s="301">
        <v>19.02</v>
      </c>
      <c r="H22" s="301"/>
      <c r="I22" s="301">
        <v>19.059999999999999</v>
      </c>
      <c r="J22" s="301"/>
      <c r="K22" s="301">
        <v>18.809999999999999</v>
      </c>
      <c r="L22" s="301"/>
      <c r="M22" s="301">
        <v>19</v>
      </c>
      <c r="N22" s="301"/>
      <c r="O22" s="301">
        <v>18.93</v>
      </c>
      <c r="P22" s="301"/>
      <c r="Q22" s="301">
        <v>19.14</v>
      </c>
    </row>
    <row r="23" spans="1:21" ht="15" customHeight="1">
      <c r="A23" s="172" t="s">
        <v>174</v>
      </c>
      <c r="B23" s="172"/>
      <c r="C23" s="301">
        <v>11.35</v>
      </c>
      <c r="D23" s="301"/>
      <c r="E23" s="301">
        <v>11.43</v>
      </c>
      <c r="F23" s="301"/>
      <c r="G23" s="301">
        <v>11.7</v>
      </c>
      <c r="H23" s="301"/>
      <c r="I23" s="301">
        <v>11.87</v>
      </c>
      <c r="J23" s="301"/>
      <c r="K23" s="301">
        <v>11.7</v>
      </c>
      <c r="L23" s="301"/>
      <c r="M23" s="301">
        <v>11.59</v>
      </c>
      <c r="N23" s="301"/>
      <c r="O23" s="301">
        <v>11.77</v>
      </c>
      <c r="P23" s="301"/>
      <c r="Q23" s="301">
        <v>12</v>
      </c>
    </row>
    <row r="24" spans="1:21" ht="15" customHeight="1">
      <c r="A24" s="299" t="s">
        <v>175</v>
      </c>
      <c r="B24" s="172"/>
      <c r="C24" s="301">
        <v>13.66</v>
      </c>
      <c r="D24" s="301"/>
      <c r="E24" s="301">
        <v>13.65</v>
      </c>
      <c r="F24" s="301"/>
      <c r="G24" s="301">
        <v>13.85</v>
      </c>
      <c r="H24" s="301"/>
      <c r="I24" s="301">
        <v>14.08</v>
      </c>
      <c r="J24" s="301"/>
      <c r="K24" s="301">
        <v>13.82</v>
      </c>
      <c r="L24" s="301"/>
      <c r="M24" s="301">
        <v>13.68</v>
      </c>
      <c r="N24" s="301"/>
      <c r="O24" s="301">
        <v>13.9</v>
      </c>
      <c r="P24" s="301"/>
      <c r="Q24" s="301">
        <v>14.2</v>
      </c>
      <c r="R24" s="34"/>
      <c r="S24" s="34"/>
      <c r="T24" s="34"/>
      <c r="U24" s="34"/>
    </row>
    <row r="25" spans="1:21" ht="15" customHeight="1">
      <c r="A25" s="172" t="s">
        <v>168</v>
      </c>
      <c r="B25" s="172"/>
      <c r="C25" s="301">
        <v>63.66</v>
      </c>
      <c r="D25" s="301"/>
      <c r="E25" s="301">
        <v>60.9</v>
      </c>
      <c r="F25" s="301"/>
      <c r="G25" s="301">
        <v>59.05</v>
      </c>
      <c r="H25" s="301"/>
      <c r="I25" s="301">
        <v>58.75</v>
      </c>
      <c r="J25" s="301"/>
      <c r="K25" s="301">
        <v>54.37</v>
      </c>
      <c r="L25" s="301"/>
      <c r="M25" s="301">
        <v>56.37</v>
      </c>
      <c r="N25" s="301"/>
      <c r="O25" s="301">
        <v>55.48</v>
      </c>
      <c r="P25" s="301"/>
      <c r="Q25" s="301">
        <v>55.23</v>
      </c>
    </row>
    <row r="26" spans="1:21" ht="15" customHeight="1">
      <c r="A26" s="172" t="s">
        <v>169</v>
      </c>
      <c r="B26" s="172"/>
      <c r="C26" s="301">
        <v>42.48</v>
      </c>
      <c r="D26" s="301"/>
      <c r="E26" s="301">
        <v>40.229999999999997</v>
      </c>
      <c r="F26" s="301"/>
      <c r="G26" s="301">
        <v>40.9</v>
      </c>
      <c r="H26" s="301"/>
      <c r="I26" s="301">
        <v>43.29</v>
      </c>
      <c r="J26" s="301"/>
      <c r="K26" s="301">
        <v>47.15</v>
      </c>
      <c r="L26" s="301"/>
      <c r="M26" s="301">
        <v>46.19</v>
      </c>
      <c r="N26" s="301"/>
      <c r="O26" s="301">
        <v>44.71</v>
      </c>
      <c r="P26" s="301"/>
      <c r="Q26" s="301">
        <v>46.54</v>
      </c>
    </row>
    <row r="27" spans="1:21" ht="15" customHeight="1">
      <c r="A27" s="299" t="s">
        <v>176</v>
      </c>
      <c r="B27" s="172"/>
      <c r="C27" s="301">
        <v>57.42</v>
      </c>
      <c r="D27" s="301"/>
      <c r="E27" s="301">
        <v>54.63</v>
      </c>
      <c r="F27" s="301"/>
      <c r="G27" s="301">
        <v>53.46</v>
      </c>
      <c r="H27" s="301"/>
      <c r="I27" s="301">
        <v>53.89</v>
      </c>
      <c r="J27" s="301"/>
      <c r="K27" s="301">
        <v>51.8</v>
      </c>
      <c r="L27" s="301"/>
      <c r="M27" s="301">
        <v>52.54</v>
      </c>
      <c r="N27" s="301"/>
      <c r="O27" s="301">
        <v>51.47</v>
      </c>
      <c r="P27" s="301"/>
      <c r="Q27" s="301">
        <v>51.93</v>
      </c>
    </row>
    <row r="28" spans="1:21" ht="15" customHeight="1">
      <c r="A28" s="299" t="s">
        <v>202</v>
      </c>
      <c r="B28" s="172"/>
      <c r="C28" s="301">
        <v>9.15</v>
      </c>
      <c r="D28" s="301"/>
      <c r="E28" s="301">
        <v>8.74</v>
      </c>
      <c r="F28" s="301"/>
      <c r="G28" s="301">
        <v>9.2200000000000006</v>
      </c>
      <c r="H28" s="301"/>
      <c r="I28" s="301">
        <v>9.2200000000000006</v>
      </c>
      <c r="J28" s="301"/>
      <c r="K28" s="301">
        <v>9.25</v>
      </c>
      <c r="L28" s="301"/>
      <c r="M28" s="301">
        <v>9.24</v>
      </c>
      <c r="N28" s="301"/>
      <c r="O28" s="301">
        <v>9.59</v>
      </c>
      <c r="P28" s="301"/>
      <c r="Q28" s="301">
        <v>9.5299999999999994</v>
      </c>
    </row>
    <row r="29" spans="1:21" ht="15" customHeight="1">
      <c r="A29" s="299" t="s">
        <v>177</v>
      </c>
      <c r="B29" s="172"/>
      <c r="C29" s="173">
        <v>15.8</v>
      </c>
      <c r="D29" s="173"/>
      <c r="E29" s="173">
        <v>15.56</v>
      </c>
      <c r="F29" s="173"/>
      <c r="G29" s="173">
        <v>15.64</v>
      </c>
      <c r="H29" s="173"/>
      <c r="I29" s="173">
        <v>16.02</v>
      </c>
      <c r="J29" s="173"/>
      <c r="K29" s="173">
        <v>15.68</v>
      </c>
      <c r="L29" s="173"/>
      <c r="M29" s="173">
        <v>15.57</v>
      </c>
      <c r="N29" s="173"/>
      <c r="O29" s="173">
        <v>15.76</v>
      </c>
      <c r="P29" s="173"/>
      <c r="Q29" s="173">
        <v>16.21</v>
      </c>
    </row>
    <row r="30" spans="1:21" ht="15" customHeight="1">
      <c r="A30" s="447"/>
      <c r="B30" s="447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</row>
    <row r="31" spans="1:21" ht="15" customHeight="1">
      <c r="A31" s="172" t="s">
        <v>178</v>
      </c>
      <c r="B31" s="172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21" ht="15" customHeight="1">
      <c r="A32" s="172" t="s">
        <v>179</v>
      </c>
      <c r="B32" s="172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1:25" ht="15" customHeight="1">
      <c r="A33" s="272" t="s">
        <v>180</v>
      </c>
      <c r="B33" s="272"/>
      <c r="C33" s="170">
        <v>7280</v>
      </c>
      <c r="D33" s="170"/>
      <c r="E33" s="170">
        <v>7471</v>
      </c>
      <c r="F33" s="170"/>
      <c r="G33" s="170">
        <v>6662</v>
      </c>
      <c r="H33" s="170"/>
      <c r="I33" s="170">
        <v>5451</v>
      </c>
      <c r="J33" s="170"/>
      <c r="K33" s="170">
        <v>5305</v>
      </c>
      <c r="L33" s="170"/>
      <c r="M33" s="170">
        <v>5663</v>
      </c>
      <c r="N33" s="170"/>
      <c r="O33" s="170">
        <v>6067</v>
      </c>
      <c r="P33" s="170"/>
      <c r="Q33" s="170">
        <v>5525</v>
      </c>
    </row>
    <row r="34" spans="1:25" ht="15" customHeight="1">
      <c r="A34" s="172" t="s">
        <v>168</v>
      </c>
      <c r="B34" s="172"/>
      <c r="C34" s="170">
        <v>6042</v>
      </c>
      <c r="D34" s="170"/>
      <c r="E34" s="170">
        <v>5757</v>
      </c>
      <c r="F34" s="170"/>
      <c r="G34" s="170">
        <v>5290</v>
      </c>
      <c r="H34" s="170"/>
      <c r="I34" s="170">
        <v>4657</v>
      </c>
      <c r="J34" s="170"/>
      <c r="K34" s="170">
        <v>4390</v>
      </c>
      <c r="L34" s="170"/>
      <c r="M34" s="170">
        <v>4472</v>
      </c>
      <c r="N34" s="170"/>
      <c r="O34" s="170">
        <v>4353</v>
      </c>
      <c r="P34" s="170"/>
      <c r="Q34" s="170">
        <v>4557</v>
      </c>
    </row>
    <row r="35" spans="1:25" ht="15" customHeight="1">
      <c r="A35" s="172" t="s">
        <v>169</v>
      </c>
      <c r="B35" s="172"/>
      <c r="C35" s="271">
        <v>11614</v>
      </c>
      <c r="D35" s="170"/>
      <c r="E35" s="271">
        <v>13234</v>
      </c>
      <c r="F35" s="170"/>
      <c r="G35" s="271">
        <v>11979</v>
      </c>
      <c r="H35" s="170"/>
      <c r="I35" s="271">
        <v>11598</v>
      </c>
      <c r="J35" s="170"/>
      <c r="K35" s="271">
        <v>11001</v>
      </c>
      <c r="L35" s="170"/>
      <c r="M35" s="271">
        <v>11857</v>
      </c>
      <c r="N35" s="170"/>
      <c r="O35" s="271">
        <v>11072</v>
      </c>
      <c r="P35" s="170"/>
      <c r="Q35" s="271">
        <v>11531</v>
      </c>
    </row>
    <row r="36" spans="1:25" ht="15" customHeight="1" thickBot="1">
      <c r="A36" s="172" t="s">
        <v>181</v>
      </c>
      <c r="B36" s="172"/>
      <c r="C36" s="302">
        <v>24936</v>
      </c>
      <c r="D36" s="170"/>
      <c r="E36" s="302">
        <v>26462</v>
      </c>
      <c r="F36" s="170"/>
      <c r="G36" s="302">
        <v>23931</v>
      </c>
      <c r="H36" s="170"/>
      <c r="I36" s="302">
        <v>21706</v>
      </c>
      <c r="J36" s="170"/>
      <c r="K36" s="302">
        <v>20696</v>
      </c>
      <c r="L36" s="170"/>
      <c r="M36" s="302">
        <v>21992</v>
      </c>
      <c r="N36" s="170"/>
      <c r="O36" s="302">
        <v>21492</v>
      </c>
      <c r="P36" s="170"/>
      <c r="Q36" s="302">
        <v>21613</v>
      </c>
    </row>
    <row r="37" spans="1:25" ht="15" customHeight="1" thickTop="1">
      <c r="A37" s="440" t="s">
        <v>182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0"/>
    </row>
    <row r="38" spans="1:25" ht="15" customHeight="1">
      <c r="A38" s="172" t="s">
        <v>180</v>
      </c>
      <c r="B38" s="172"/>
      <c r="C38" s="173">
        <v>1.67</v>
      </c>
      <c r="D38" s="173"/>
      <c r="E38" s="173">
        <v>1.65</v>
      </c>
      <c r="F38" s="173"/>
      <c r="G38" s="173">
        <v>1.73</v>
      </c>
      <c r="H38" s="173"/>
      <c r="I38" s="173">
        <v>1.7</v>
      </c>
      <c r="J38" s="173"/>
      <c r="K38" s="173">
        <v>1.67</v>
      </c>
      <c r="L38" s="173"/>
      <c r="M38" s="173">
        <v>1.62</v>
      </c>
      <c r="N38" s="173"/>
      <c r="O38" s="173">
        <v>1.68</v>
      </c>
      <c r="P38" s="173"/>
      <c r="Q38" s="173">
        <v>1.66</v>
      </c>
    </row>
    <row r="39" spans="1:25" ht="15" customHeight="1">
      <c r="A39" s="172" t="s">
        <v>168</v>
      </c>
      <c r="B39" s="172"/>
      <c r="C39" s="301">
        <v>2.2599999999999998</v>
      </c>
      <c r="D39" s="301"/>
      <c r="E39" s="301">
        <v>2.2400000000000002</v>
      </c>
      <c r="F39" s="301"/>
      <c r="G39" s="301">
        <v>2.1</v>
      </c>
      <c r="H39" s="301"/>
      <c r="I39" s="301">
        <v>2.23</v>
      </c>
      <c r="J39" s="301"/>
      <c r="K39" s="301">
        <v>1.94</v>
      </c>
      <c r="L39" s="301"/>
      <c r="M39" s="301">
        <v>2.02</v>
      </c>
      <c r="N39" s="301"/>
      <c r="O39" s="301">
        <v>1.9</v>
      </c>
      <c r="P39" s="301"/>
      <c r="Q39" s="301">
        <v>1.9</v>
      </c>
    </row>
    <row r="40" spans="1:25" ht="15" customHeight="1">
      <c r="A40" s="172" t="s">
        <v>169</v>
      </c>
      <c r="B40" s="172"/>
      <c r="C40" s="301">
        <v>0.56999999999999995</v>
      </c>
      <c r="D40" s="301"/>
      <c r="E40" s="301">
        <v>0.53</v>
      </c>
      <c r="F40" s="301"/>
      <c r="G40" s="301">
        <v>0.56000000000000005</v>
      </c>
      <c r="H40" s="301"/>
      <c r="I40" s="301">
        <v>0.57999999999999996</v>
      </c>
      <c r="J40" s="301"/>
      <c r="K40" s="301">
        <v>0.66</v>
      </c>
      <c r="L40" s="301"/>
      <c r="M40" s="301">
        <v>0.63</v>
      </c>
      <c r="N40" s="301"/>
      <c r="O40" s="301">
        <v>0.63</v>
      </c>
      <c r="P40" s="301"/>
      <c r="Q40" s="301">
        <v>0.66</v>
      </c>
    </row>
    <row r="41" spans="1:25" ht="15" customHeight="1">
      <c r="A41" s="172" t="s">
        <v>183</v>
      </c>
      <c r="B41" s="172"/>
      <c r="C41" s="173">
        <v>1.3</v>
      </c>
      <c r="D41" s="173"/>
      <c r="E41" s="173">
        <v>1.22</v>
      </c>
      <c r="F41" s="173"/>
      <c r="G41" s="173">
        <v>1.22</v>
      </c>
      <c r="H41" s="173"/>
      <c r="I41" s="173">
        <v>1.21</v>
      </c>
      <c r="J41" s="173"/>
      <c r="K41" s="173">
        <v>1.19</v>
      </c>
      <c r="L41" s="173"/>
      <c r="M41" s="173">
        <v>1.17</v>
      </c>
      <c r="N41" s="173"/>
      <c r="O41" s="173">
        <v>1.18</v>
      </c>
      <c r="P41" s="173"/>
      <c r="Q41" s="173">
        <v>1.18</v>
      </c>
    </row>
    <row r="42" spans="1:25" ht="15" customHeight="1">
      <c r="A42" s="450"/>
      <c r="B42" s="450"/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0"/>
    </row>
    <row r="43" spans="1:25" ht="15" customHeight="1">
      <c r="A43" s="440" t="s">
        <v>184</v>
      </c>
      <c r="B43" s="440"/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  <c r="Q43" s="440"/>
    </row>
    <row r="44" spans="1:25" ht="15" customHeight="1">
      <c r="A44" s="440" t="s">
        <v>185</v>
      </c>
      <c r="B44" s="440"/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0"/>
      <c r="O44" s="440"/>
      <c r="P44" s="440"/>
      <c r="Q44" s="440"/>
    </row>
    <row r="45" spans="1:25" ht="15" customHeight="1">
      <c r="A45" s="172" t="s">
        <v>163</v>
      </c>
      <c r="B45" s="172"/>
      <c r="C45" s="273"/>
      <c r="D45" s="273"/>
      <c r="E45" s="273"/>
      <c r="F45" s="273"/>
      <c r="G45" s="273"/>
      <c r="H45" s="273"/>
      <c r="I45" s="273"/>
      <c r="J45" s="273"/>
      <c r="K45" s="273">
        <v>-5.0999999999999997E-2</v>
      </c>
      <c r="L45" s="273"/>
      <c r="M45" s="273">
        <v>-3.6999999999999998E-2</v>
      </c>
      <c r="N45" s="273"/>
      <c r="O45" s="273">
        <v>-4.3999999999999997E-2</v>
      </c>
      <c r="P45" s="273"/>
      <c r="Q45" s="273">
        <v>-4.2000000000000003E-2</v>
      </c>
    </row>
    <row r="46" spans="1:25" ht="15" customHeight="1">
      <c r="A46" s="172" t="s">
        <v>164</v>
      </c>
      <c r="B46" s="172"/>
      <c r="C46" s="273"/>
      <c r="D46" s="273"/>
      <c r="E46" s="273"/>
      <c r="F46" s="273"/>
      <c r="G46" s="273"/>
      <c r="H46" s="273"/>
      <c r="I46" s="273"/>
      <c r="J46" s="273"/>
      <c r="K46" s="273">
        <v>-9.2999999999999999E-2</v>
      </c>
      <c r="L46" s="273"/>
      <c r="M46" s="273">
        <v>-3.3000000000000002E-2</v>
      </c>
      <c r="N46" s="273"/>
      <c r="O46" s="273">
        <v>-3.2000000000000001E-2</v>
      </c>
      <c r="P46" s="273"/>
      <c r="Q46" s="273">
        <v>-2.4E-2</v>
      </c>
    </row>
    <row r="47" spans="1:25" ht="15" customHeight="1">
      <c r="A47" s="172" t="s">
        <v>165</v>
      </c>
      <c r="B47" s="172"/>
      <c r="C47" s="273"/>
      <c r="D47" s="273"/>
      <c r="E47" s="273"/>
      <c r="F47" s="273"/>
      <c r="G47" s="273"/>
      <c r="H47" s="273"/>
      <c r="I47" s="273"/>
      <c r="J47" s="273"/>
      <c r="K47" s="273">
        <v>2.5999999999999999E-2</v>
      </c>
      <c r="L47" s="273"/>
      <c r="M47" s="273">
        <v>1.7999999999999999E-2</v>
      </c>
      <c r="N47" s="273"/>
      <c r="O47" s="273">
        <v>8.0000000000000002E-3</v>
      </c>
      <c r="P47" s="273"/>
      <c r="Q47" s="273">
        <v>2.5000000000000001E-2</v>
      </c>
    </row>
    <row r="48" spans="1:25" ht="15" customHeight="1">
      <c r="A48" s="172" t="s">
        <v>166</v>
      </c>
      <c r="B48" s="172"/>
      <c r="C48" s="273"/>
      <c r="D48" s="273"/>
      <c r="E48" s="273"/>
      <c r="F48" s="273"/>
      <c r="G48" s="273"/>
      <c r="H48" s="273"/>
      <c r="I48" s="273"/>
      <c r="J48" s="273"/>
      <c r="K48" s="273">
        <v>-1.2999999999999999E-2</v>
      </c>
      <c r="L48" s="273"/>
      <c r="M48" s="273">
        <v>8.0000000000000002E-3</v>
      </c>
      <c r="N48" s="273"/>
      <c r="O48" s="273">
        <v>-3.9E-2</v>
      </c>
      <c r="P48" s="273"/>
      <c r="Q48" s="273">
        <v>-2E-3</v>
      </c>
      <c r="S48" s="288"/>
      <c r="T48" s="288"/>
      <c r="U48" s="288"/>
      <c r="V48" s="288"/>
      <c r="W48" s="288"/>
      <c r="X48" s="288"/>
      <c r="Y48" s="288"/>
    </row>
    <row r="49" spans="1:25" ht="15" customHeight="1">
      <c r="A49" s="172" t="s">
        <v>186</v>
      </c>
      <c r="B49" s="172"/>
      <c r="C49" s="273"/>
      <c r="D49" s="273"/>
      <c r="E49" s="273"/>
      <c r="F49" s="273"/>
      <c r="G49" s="273"/>
      <c r="H49" s="273"/>
      <c r="I49" s="273"/>
      <c r="J49" s="273"/>
      <c r="K49" s="273">
        <v>-1.2E-2</v>
      </c>
      <c r="L49" s="273"/>
      <c r="M49" s="273">
        <v>3.0000000000000001E-3</v>
      </c>
      <c r="N49" s="273"/>
      <c r="O49" s="273">
        <v>-2.5000000000000001E-2</v>
      </c>
      <c r="P49" s="273"/>
      <c r="Q49" s="316">
        <v>0</v>
      </c>
      <c r="S49" s="288"/>
      <c r="T49" s="288"/>
      <c r="U49" s="288"/>
      <c r="V49" s="288"/>
      <c r="W49" s="288"/>
      <c r="X49" s="288"/>
      <c r="Y49" s="288"/>
    </row>
    <row r="50" spans="1:25" ht="15" customHeight="1">
      <c r="A50" s="172" t="s">
        <v>168</v>
      </c>
      <c r="B50" s="172"/>
      <c r="C50" s="273"/>
      <c r="D50" s="273"/>
      <c r="E50" s="273"/>
      <c r="F50" s="273"/>
      <c r="G50" s="273"/>
      <c r="H50" s="273"/>
      <c r="I50" s="273"/>
      <c r="J50" s="273"/>
      <c r="K50" s="273">
        <v>-0.06</v>
      </c>
      <c r="L50" s="273"/>
      <c r="M50" s="273">
        <v>-8.5999999999999993E-2</v>
      </c>
      <c r="N50" s="273"/>
      <c r="O50" s="273">
        <v>-5.3999999999999999E-2</v>
      </c>
      <c r="P50" s="273"/>
      <c r="Q50" s="273">
        <v>-0.03</v>
      </c>
      <c r="S50" s="288"/>
      <c r="T50" s="288"/>
      <c r="U50" s="288"/>
      <c r="V50" s="288"/>
      <c r="W50" s="288"/>
      <c r="X50" s="288"/>
      <c r="Y50" s="288"/>
    </row>
    <row r="51" spans="1:25" ht="15" customHeight="1">
      <c r="A51" s="172" t="s">
        <v>169</v>
      </c>
      <c r="B51" s="172"/>
      <c r="C51" s="273"/>
      <c r="D51" s="273"/>
      <c r="E51" s="273"/>
      <c r="F51" s="273"/>
      <c r="G51" s="273"/>
      <c r="H51" s="273"/>
      <c r="I51" s="273"/>
      <c r="J51" s="273"/>
      <c r="K51" s="273">
        <v>0.246</v>
      </c>
      <c r="L51" s="273"/>
      <c r="M51" s="273">
        <v>0.26900000000000002</v>
      </c>
      <c r="N51" s="273"/>
      <c r="O51" s="273">
        <v>0.25900000000000001</v>
      </c>
      <c r="P51" s="273"/>
      <c r="Q51" s="273">
        <v>0.29599999999999999</v>
      </c>
      <c r="S51" s="288"/>
      <c r="T51" s="288"/>
      <c r="U51" s="288"/>
      <c r="V51" s="288"/>
      <c r="W51" s="288"/>
      <c r="X51" s="288"/>
      <c r="Y51" s="288"/>
    </row>
    <row r="52" spans="1:25" ht="15" customHeight="1">
      <c r="A52" s="172" t="s">
        <v>187</v>
      </c>
      <c r="B52" s="172"/>
      <c r="C52" s="273"/>
      <c r="D52" s="273"/>
      <c r="E52" s="273"/>
      <c r="F52" s="273"/>
      <c r="G52" s="273"/>
      <c r="H52" s="273"/>
      <c r="I52" s="273"/>
      <c r="J52" s="273"/>
      <c r="K52" s="273">
        <v>0.03</v>
      </c>
      <c r="L52" s="273"/>
      <c r="M52" s="273">
        <v>2.1999999999999999E-2</v>
      </c>
      <c r="N52" s="273"/>
      <c r="O52" s="273">
        <v>4.2999999999999997E-2</v>
      </c>
      <c r="P52" s="273"/>
      <c r="Q52" s="273">
        <v>7.1999999999999995E-2</v>
      </c>
      <c r="S52" s="288"/>
      <c r="T52" s="288"/>
      <c r="U52" s="288"/>
      <c r="V52" s="288"/>
      <c r="W52" s="288"/>
      <c r="X52" s="288"/>
      <c r="Y52" s="288"/>
    </row>
    <row r="53" spans="1:25" ht="15" customHeight="1">
      <c r="A53" s="299" t="s">
        <v>202</v>
      </c>
      <c r="B53" s="172"/>
      <c r="C53" s="273"/>
      <c r="D53" s="273"/>
      <c r="E53" s="273"/>
      <c r="F53" s="273"/>
      <c r="G53" s="273"/>
      <c r="H53" s="273"/>
      <c r="I53" s="273"/>
      <c r="J53" s="273"/>
      <c r="K53" s="273">
        <v>1.9E-2</v>
      </c>
      <c r="L53" s="273"/>
      <c r="M53" s="273">
        <v>-1.6E-2</v>
      </c>
      <c r="N53" s="273"/>
      <c r="O53" s="273">
        <v>-4.5999999999999999E-2</v>
      </c>
      <c r="P53" s="273"/>
      <c r="Q53" s="273">
        <v>-0.02</v>
      </c>
      <c r="S53" s="288"/>
      <c r="T53" s="288"/>
      <c r="U53" s="288"/>
      <c r="V53" s="288"/>
      <c r="W53" s="288"/>
      <c r="X53" s="288"/>
      <c r="Y53" s="288"/>
    </row>
    <row r="54" spans="1:25" ht="15" customHeight="1">
      <c r="A54" s="172" t="s">
        <v>188</v>
      </c>
      <c r="B54" s="172"/>
      <c r="C54" s="273"/>
      <c r="D54" s="273"/>
      <c r="E54" s="273"/>
      <c r="F54" s="273"/>
      <c r="G54" s="273"/>
      <c r="H54" s="273"/>
      <c r="I54" s="273"/>
      <c r="J54" s="273"/>
      <c r="K54" s="273">
        <v>-6.0000000000000001E-3</v>
      </c>
      <c r="L54" s="273"/>
      <c r="M54" s="273">
        <v>2E-3</v>
      </c>
      <c r="N54" s="273"/>
      <c r="O54" s="273">
        <v>-2.4E-2</v>
      </c>
      <c r="P54" s="273"/>
      <c r="Q54" s="273">
        <v>2E-3</v>
      </c>
      <c r="S54" s="288"/>
      <c r="T54" s="288"/>
      <c r="U54" s="288"/>
      <c r="V54" s="288"/>
      <c r="W54" s="288"/>
      <c r="X54" s="288"/>
      <c r="Y54" s="288"/>
    </row>
    <row r="55" spans="1:25" ht="15" customHeight="1">
      <c r="A55" s="440" t="s">
        <v>203</v>
      </c>
      <c r="B55" s="440"/>
      <c r="C55" s="440"/>
      <c r="D55" s="440"/>
      <c r="E55" s="440"/>
      <c r="F55" s="440"/>
      <c r="G55" s="440"/>
      <c r="H55" s="440"/>
      <c r="I55" s="440"/>
      <c r="J55" s="440"/>
      <c r="K55" s="440"/>
      <c r="L55" s="440"/>
      <c r="M55" s="440"/>
      <c r="N55" s="440"/>
      <c r="O55" s="440"/>
      <c r="P55" s="440"/>
      <c r="Q55" s="440"/>
      <c r="S55" s="288"/>
      <c r="T55" s="288"/>
      <c r="U55" s="288"/>
      <c r="V55" s="288"/>
      <c r="W55" s="288"/>
      <c r="X55" s="288"/>
      <c r="Y55" s="288"/>
    </row>
    <row r="56" spans="1:25" ht="15" customHeight="1">
      <c r="A56" s="172" t="s">
        <v>163</v>
      </c>
      <c r="B56" s="270"/>
      <c r="C56" s="273"/>
      <c r="D56" s="274"/>
      <c r="E56" s="273"/>
      <c r="F56" s="274"/>
      <c r="G56" s="273"/>
      <c r="H56" s="274"/>
      <c r="I56" s="273"/>
      <c r="J56" s="274"/>
      <c r="K56" s="273">
        <v>-5.8999999999999997E-2</v>
      </c>
      <c r="L56" s="273"/>
      <c r="M56" s="273">
        <v>-3.9E-2</v>
      </c>
      <c r="N56" s="273"/>
      <c r="O56" s="273">
        <v>-1.7999999999999999E-2</v>
      </c>
      <c r="P56" s="274"/>
      <c r="Q56" s="273">
        <v>-1.2E-2</v>
      </c>
      <c r="S56" s="288"/>
      <c r="T56" s="288"/>
      <c r="U56" s="288"/>
      <c r="V56" s="288"/>
      <c r="W56" s="288"/>
      <c r="X56" s="288"/>
      <c r="Y56" s="288"/>
    </row>
    <row r="57" spans="1:25" ht="15" customHeight="1">
      <c r="A57" s="172" t="s">
        <v>164</v>
      </c>
      <c r="B57" s="172"/>
      <c r="C57" s="273"/>
      <c r="D57" s="274"/>
      <c r="E57" s="273"/>
      <c r="F57" s="274"/>
      <c r="G57" s="273"/>
      <c r="H57" s="274"/>
      <c r="I57" s="273"/>
      <c r="J57" s="274"/>
      <c r="K57" s="273">
        <v>-7.8E-2</v>
      </c>
      <c r="L57" s="273"/>
      <c r="M57" s="273">
        <v>-3.6999999999999998E-2</v>
      </c>
      <c r="N57" s="273"/>
      <c r="O57" s="273">
        <v>-2.1999999999999999E-2</v>
      </c>
      <c r="P57" s="274"/>
      <c r="Q57" s="273">
        <v>-1.9E-2</v>
      </c>
      <c r="S57" s="288"/>
      <c r="T57" s="288"/>
      <c r="U57" s="288"/>
      <c r="V57" s="288"/>
      <c r="W57" s="288"/>
      <c r="X57" s="288"/>
      <c r="Y57" s="288"/>
    </row>
    <row r="58" spans="1:25" ht="15" customHeight="1">
      <c r="A58" s="172" t="s">
        <v>190</v>
      </c>
      <c r="B58" s="270"/>
      <c r="C58" s="273"/>
      <c r="D58" s="274"/>
      <c r="E58" s="273"/>
      <c r="F58" s="274"/>
      <c r="G58" s="273"/>
      <c r="H58" s="274"/>
      <c r="I58" s="273"/>
      <c r="J58" s="274"/>
      <c r="K58" s="273">
        <v>3.3000000000000002E-2</v>
      </c>
      <c r="L58" s="273"/>
      <c r="M58" s="273">
        <v>2.5000000000000001E-2</v>
      </c>
      <c r="N58" s="273"/>
      <c r="O58" s="316">
        <v>0</v>
      </c>
      <c r="P58" s="274"/>
      <c r="Q58" s="273">
        <v>0.02</v>
      </c>
      <c r="S58" s="288"/>
      <c r="T58" s="288"/>
      <c r="U58" s="288"/>
      <c r="V58" s="288"/>
      <c r="W58" s="288"/>
      <c r="X58" s="288"/>
      <c r="Y58" s="288"/>
    </row>
    <row r="59" spans="1:25" s="10" customFormat="1" ht="15" customHeight="1">
      <c r="A59" s="172" t="s">
        <v>186</v>
      </c>
      <c r="B59" s="172"/>
      <c r="C59" s="273"/>
      <c r="D59" s="274"/>
      <c r="E59" s="273"/>
      <c r="F59" s="274"/>
      <c r="G59" s="273"/>
      <c r="H59" s="274"/>
      <c r="I59" s="273"/>
      <c r="J59" s="274"/>
      <c r="K59" s="316">
        <v>0</v>
      </c>
      <c r="L59" s="273"/>
      <c r="M59" s="273">
        <v>4.0000000000000001E-3</v>
      </c>
      <c r="N59" s="273"/>
      <c r="O59" s="273">
        <v>-7.0000000000000001E-3</v>
      </c>
      <c r="P59" s="274"/>
      <c r="Q59" s="273">
        <v>8.9999999999999993E-3</v>
      </c>
      <c r="S59" s="288"/>
      <c r="T59" s="288"/>
      <c r="U59" s="288"/>
      <c r="V59" s="288"/>
      <c r="W59" s="288"/>
      <c r="X59" s="288"/>
      <c r="Y59" s="288"/>
    </row>
    <row r="60" spans="1:25" ht="15" customHeight="1">
      <c r="A60" s="172" t="s">
        <v>168</v>
      </c>
      <c r="B60" s="172"/>
      <c r="C60" s="273"/>
      <c r="D60" s="274"/>
      <c r="E60" s="273"/>
      <c r="F60" s="274"/>
      <c r="G60" s="273"/>
      <c r="H60" s="274"/>
      <c r="I60" s="273"/>
      <c r="J60" s="274"/>
      <c r="K60" s="273">
        <v>-0.19700000000000001</v>
      </c>
      <c r="L60" s="273"/>
      <c r="M60" s="273">
        <v>-0.153</v>
      </c>
      <c r="N60" s="273"/>
      <c r="O60" s="273">
        <v>-9.7000000000000003E-2</v>
      </c>
      <c r="P60" s="274"/>
      <c r="Q60" s="273">
        <v>-8.7999999999999995E-2</v>
      </c>
      <c r="S60" s="288"/>
      <c r="T60" s="288"/>
      <c r="U60" s="288"/>
      <c r="V60" s="288"/>
      <c r="W60" s="288"/>
      <c r="X60" s="288"/>
      <c r="Y60" s="288"/>
    </row>
    <row r="61" spans="1:25" ht="15" customHeight="1">
      <c r="A61" s="172" t="s">
        <v>169</v>
      </c>
      <c r="B61" s="172"/>
      <c r="C61" s="273"/>
      <c r="D61" s="274"/>
      <c r="E61" s="273"/>
      <c r="F61" s="274"/>
      <c r="G61" s="273"/>
      <c r="H61" s="274"/>
      <c r="I61" s="273"/>
      <c r="J61" s="274"/>
      <c r="K61" s="273">
        <v>0.38200000000000001</v>
      </c>
      <c r="L61" s="273"/>
      <c r="M61" s="273">
        <v>0.45700000000000002</v>
      </c>
      <c r="N61" s="273"/>
      <c r="O61" s="273">
        <v>0.39900000000000002</v>
      </c>
      <c r="P61" s="274"/>
      <c r="Q61" s="273">
        <v>0.39100000000000001</v>
      </c>
      <c r="S61" s="288"/>
      <c r="T61" s="288"/>
      <c r="U61" s="288"/>
      <c r="V61" s="288"/>
      <c r="W61" s="288"/>
      <c r="X61" s="288"/>
      <c r="Y61" s="288"/>
    </row>
    <row r="62" spans="1:25" ht="15" customHeight="1">
      <c r="A62" s="172" t="s">
        <v>187</v>
      </c>
      <c r="B62" s="172"/>
      <c r="C62" s="273"/>
      <c r="D62" s="274"/>
      <c r="E62" s="273"/>
      <c r="F62" s="274"/>
      <c r="G62" s="273"/>
      <c r="H62" s="274"/>
      <c r="I62" s="273"/>
      <c r="J62" s="274"/>
      <c r="K62" s="273">
        <v>-7.0000000000000007E-2</v>
      </c>
      <c r="L62" s="273"/>
      <c r="M62" s="273">
        <v>-1.7000000000000001E-2</v>
      </c>
      <c r="N62" s="273"/>
      <c r="O62" s="273">
        <v>0.02</v>
      </c>
      <c r="P62" s="274"/>
      <c r="Q62" s="273">
        <v>3.3000000000000002E-2</v>
      </c>
      <c r="S62" s="288"/>
      <c r="T62" s="288"/>
      <c r="U62" s="288"/>
      <c r="V62" s="288"/>
      <c r="W62" s="288"/>
      <c r="X62" s="288"/>
      <c r="Y62" s="288"/>
    </row>
    <row r="63" spans="1:25" ht="15" customHeight="1">
      <c r="A63" s="303" t="s">
        <v>202</v>
      </c>
      <c r="B63" s="172"/>
      <c r="C63" s="273"/>
      <c r="D63" s="274"/>
      <c r="E63" s="273"/>
      <c r="F63" s="274"/>
      <c r="G63" s="273"/>
      <c r="H63" s="274"/>
      <c r="I63" s="273"/>
      <c r="J63" s="274"/>
      <c r="K63" s="273">
        <v>3.1E-2</v>
      </c>
      <c r="L63" s="273"/>
      <c r="M63" s="273">
        <v>0.04</v>
      </c>
      <c r="N63" s="273"/>
      <c r="O63" s="273">
        <v>0.01</v>
      </c>
      <c r="P63" s="274"/>
      <c r="Q63" s="273">
        <v>1.2999999999999999E-2</v>
      </c>
      <c r="S63" s="288"/>
      <c r="T63" s="288"/>
      <c r="U63" s="288"/>
      <c r="V63" s="288"/>
      <c r="W63" s="288"/>
      <c r="X63" s="288"/>
      <c r="Y63" s="288"/>
    </row>
    <row r="64" spans="1:25" ht="15" customHeight="1">
      <c r="A64" s="172" t="s">
        <v>191</v>
      </c>
      <c r="B64" s="172"/>
      <c r="C64" s="273"/>
      <c r="D64" s="274"/>
      <c r="E64" s="273"/>
      <c r="F64" s="274"/>
      <c r="G64" s="273"/>
      <c r="H64" s="274"/>
      <c r="I64" s="273"/>
      <c r="J64" s="274"/>
      <c r="K64" s="273">
        <v>-1.4E-2</v>
      </c>
      <c r="L64" s="273"/>
      <c r="M64" s="273">
        <v>2E-3</v>
      </c>
      <c r="N64" s="273"/>
      <c r="O64" s="316">
        <v>0</v>
      </c>
      <c r="P64" s="274"/>
      <c r="Q64" s="273">
        <v>1.4E-2</v>
      </c>
      <c r="S64" s="288"/>
      <c r="T64" s="288"/>
      <c r="U64" s="288"/>
      <c r="V64" s="288"/>
      <c r="W64" s="288"/>
      <c r="X64" s="288"/>
      <c r="Y64" s="288"/>
    </row>
    <row r="65" spans="1:25" ht="15" customHeight="1">
      <c r="A65" s="450"/>
      <c r="B65" s="450"/>
      <c r="C65" s="450"/>
      <c r="D65" s="450"/>
      <c r="E65" s="450"/>
      <c r="F65" s="450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50"/>
      <c r="S65" s="288"/>
      <c r="T65" s="288"/>
      <c r="U65" s="288"/>
      <c r="V65" s="288"/>
      <c r="W65" s="288"/>
      <c r="X65" s="288"/>
      <c r="Y65" s="288"/>
    </row>
    <row r="66" spans="1:25" ht="15" customHeight="1">
      <c r="A66" s="172" t="s">
        <v>192</v>
      </c>
      <c r="B66" s="294"/>
      <c r="C66" s="287">
        <v>14.2</v>
      </c>
      <c r="D66" s="275"/>
      <c r="E66" s="287">
        <v>13.8</v>
      </c>
      <c r="F66" s="275"/>
      <c r="G66" s="287">
        <v>13.7</v>
      </c>
      <c r="H66" s="275"/>
      <c r="I66" s="287">
        <v>14.5</v>
      </c>
      <c r="J66" s="275"/>
      <c r="K66" s="287">
        <v>14.7</v>
      </c>
      <c r="L66" s="275"/>
      <c r="M66" s="287">
        <v>14.4</v>
      </c>
      <c r="N66" s="275"/>
      <c r="O66" s="287">
        <v>14.2</v>
      </c>
      <c r="P66" s="275"/>
      <c r="Q66" s="287">
        <v>15.1</v>
      </c>
      <c r="S66" s="288"/>
      <c r="T66" s="288"/>
      <c r="U66" s="288"/>
      <c r="V66" s="288"/>
      <c r="W66" s="288"/>
      <c r="X66" s="288"/>
      <c r="Y66" s="288"/>
    </row>
    <row r="67" spans="1:25" ht="15" customHeight="1">
      <c r="A67" s="172" t="s">
        <v>193</v>
      </c>
      <c r="B67" s="294"/>
      <c r="C67" s="286">
        <v>1.1100000000000001</v>
      </c>
      <c r="D67" s="294"/>
      <c r="E67" s="286">
        <v>1.1299999999999999</v>
      </c>
      <c r="F67" s="294"/>
      <c r="G67" s="286">
        <v>1.1399999999999999</v>
      </c>
      <c r="H67" s="294"/>
      <c r="I67" s="286">
        <v>1.1000000000000001</v>
      </c>
      <c r="J67" s="294"/>
      <c r="K67" s="286">
        <v>1.07</v>
      </c>
      <c r="L67" s="294"/>
      <c r="M67" s="286">
        <v>1.08</v>
      </c>
      <c r="N67" s="294"/>
      <c r="O67" s="286">
        <v>1.1100000000000001</v>
      </c>
      <c r="P67" s="294"/>
      <c r="Q67" s="286">
        <v>1.07</v>
      </c>
      <c r="S67" s="288"/>
      <c r="T67" s="288"/>
      <c r="U67" s="288"/>
      <c r="V67" s="288"/>
      <c r="W67" s="288"/>
      <c r="X67" s="288"/>
      <c r="Y67" s="288"/>
    </row>
    <row r="68" spans="1:25" ht="15" customHeight="1">
      <c r="A68" s="172" t="s">
        <v>194</v>
      </c>
      <c r="B68" s="270"/>
      <c r="C68" s="304">
        <v>65</v>
      </c>
      <c r="D68" s="304"/>
      <c r="E68" s="304">
        <v>63</v>
      </c>
      <c r="F68" s="304"/>
      <c r="G68" s="304">
        <v>62</v>
      </c>
      <c r="H68" s="304"/>
      <c r="I68" s="304">
        <v>65</v>
      </c>
      <c r="J68" s="304"/>
      <c r="K68" s="304">
        <v>65</v>
      </c>
      <c r="L68" s="304"/>
      <c r="M68" s="304">
        <v>63</v>
      </c>
      <c r="N68" s="304"/>
      <c r="O68" s="304">
        <v>63</v>
      </c>
      <c r="P68" s="304"/>
      <c r="Q68" s="304">
        <v>65</v>
      </c>
      <c r="S68" s="288"/>
      <c r="T68" s="288"/>
      <c r="U68" s="288"/>
      <c r="V68" s="288"/>
      <c r="W68" s="288"/>
      <c r="X68" s="288"/>
      <c r="Y68" s="288"/>
    </row>
    <row r="69" spans="1:25" ht="15" customHeight="1">
      <c r="A69" s="446"/>
      <c r="B69" s="446"/>
      <c r="C69" s="446"/>
      <c r="D69" s="446"/>
      <c r="E69" s="446"/>
      <c r="F69" s="446"/>
      <c r="G69" s="446"/>
      <c r="H69" s="446"/>
      <c r="I69" s="446"/>
      <c r="J69" s="446"/>
      <c r="K69" s="446"/>
      <c r="L69" s="446"/>
      <c r="M69" s="446"/>
      <c r="N69" s="446"/>
      <c r="O69" s="446"/>
      <c r="P69" s="446"/>
      <c r="Q69" s="446"/>
      <c r="S69" s="288"/>
    </row>
    <row r="70" spans="1:25" ht="15" customHeight="1">
      <c r="A70" s="448" t="s">
        <v>291</v>
      </c>
      <c r="B70" s="449"/>
      <c r="C70" s="449"/>
      <c r="D70" s="449"/>
      <c r="E70" s="449"/>
      <c r="F70" s="449"/>
      <c r="G70" s="449"/>
      <c r="H70" s="449"/>
      <c r="I70" s="449"/>
      <c r="J70" s="449"/>
      <c r="K70" s="449"/>
      <c r="L70" s="449"/>
      <c r="M70" s="449"/>
      <c r="N70" s="449"/>
      <c r="O70" s="449"/>
      <c r="P70" s="449"/>
      <c r="Q70" s="449"/>
      <c r="S70" s="288"/>
    </row>
    <row r="71" spans="1:25" ht="15" customHeight="1">
      <c r="A71" s="448" t="s">
        <v>195</v>
      </c>
      <c r="B71" s="449"/>
      <c r="C71" s="449"/>
      <c r="D71" s="449"/>
      <c r="E71" s="449"/>
      <c r="F71" s="449"/>
      <c r="G71" s="449"/>
      <c r="H71" s="449"/>
      <c r="I71" s="449"/>
      <c r="J71" s="449"/>
      <c r="K71" s="449"/>
      <c r="L71" s="449"/>
      <c r="M71" s="449"/>
      <c r="N71" s="449"/>
      <c r="O71" s="449"/>
      <c r="P71" s="449"/>
      <c r="Q71" s="449"/>
    </row>
    <row r="72" spans="1:25" ht="15" customHeight="1">
      <c r="A72" s="446"/>
      <c r="B72" s="446"/>
      <c r="C72" s="446"/>
      <c r="D72" s="446"/>
      <c r="E72" s="446"/>
      <c r="F72" s="446"/>
      <c r="G72" s="446"/>
      <c r="H72" s="446"/>
      <c r="I72" s="446"/>
      <c r="J72" s="446"/>
      <c r="K72" s="446"/>
      <c r="L72" s="446"/>
      <c r="M72" s="446"/>
      <c r="N72" s="446"/>
      <c r="O72" s="446"/>
      <c r="P72" s="446"/>
      <c r="Q72" s="446"/>
    </row>
    <row r="73" spans="1:25" ht="15" customHeight="1">
      <c r="A73" s="445" t="s">
        <v>92</v>
      </c>
      <c r="B73" s="445"/>
      <c r="C73" s="445"/>
      <c r="D73" s="445"/>
      <c r="E73" s="445"/>
      <c r="F73" s="445"/>
      <c r="G73" s="445"/>
      <c r="H73" s="445"/>
      <c r="I73" s="445"/>
      <c r="J73" s="445"/>
      <c r="K73" s="445"/>
      <c r="L73" s="445"/>
      <c r="M73" s="445"/>
      <c r="N73" s="445"/>
      <c r="O73" s="445"/>
      <c r="P73" s="445"/>
      <c r="Q73" s="445"/>
    </row>
    <row r="74" spans="1:25" ht="15" customHeight="1">
      <c r="A74" s="445"/>
      <c r="B74" s="445"/>
      <c r="C74" s="445"/>
      <c r="D74" s="445"/>
      <c r="E74" s="445"/>
      <c r="F74" s="445"/>
      <c r="G74" s="445"/>
      <c r="H74" s="445"/>
      <c r="I74" s="445"/>
      <c r="J74" s="445"/>
      <c r="K74" s="445"/>
      <c r="L74" s="445"/>
      <c r="M74" s="445"/>
      <c r="N74" s="445"/>
      <c r="O74" s="445"/>
      <c r="P74" s="445"/>
      <c r="Q74" s="445"/>
    </row>
    <row r="75" spans="1:25" ht="15" customHeight="1">
      <c r="C75" s="289"/>
      <c r="D75" s="289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</row>
    <row r="76" spans="1:25"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</row>
  </sheetData>
  <mergeCells count="22">
    <mergeCell ref="A20:Q20"/>
    <mergeCell ref="A1:Q1"/>
    <mergeCell ref="A2:Q2"/>
    <mergeCell ref="A3:Q3"/>
    <mergeCell ref="C6:I6"/>
    <mergeCell ref="K6:Q6"/>
    <mergeCell ref="A6:B6"/>
    <mergeCell ref="A5:Q5"/>
    <mergeCell ref="A4:Q4"/>
    <mergeCell ref="A74:Q74"/>
    <mergeCell ref="A73:Q73"/>
    <mergeCell ref="A69:Q69"/>
    <mergeCell ref="A37:Q37"/>
    <mergeCell ref="A30:Q30"/>
    <mergeCell ref="A70:Q70"/>
    <mergeCell ref="A71:Q71"/>
    <mergeCell ref="A72:Q72"/>
    <mergeCell ref="A42:Q42"/>
    <mergeCell ref="A43:Q43"/>
    <mergeCell ref="A44:Q44"/>
    <mergeCell ref="A55:Q55"/>
    <mergeCell ref="A65:Q65"/>
  </mergeCells>
  <printOptions horizontalCentered="1"/>
  <pageMargins left="0.75" right="0.75" top="0.5" bottom="0.5" header="0.5" footer="0.25"/>
  <pageSetup scale="58" firstPageNumber="2" orientation="portrait" r:id="rId1"/>
  <headerFooter scaleWithDoc="0" alignWithMargins="0">
    <evenFooter>&amp;R&amp;"Arial,Regular"&amp;10Q1 FY24 Stat Book / &amp;P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74"/>
  <sheetViews>
    <sheetView topLeftCell="A37" zoomScale="120" zoomScaleNormal="120" workbookViewId="0">
      <selection sqref="A1:I1"/>
    </sheetView>
  </sheetViews>
  <sheetFormatPr defaultColWidth="10.625" defaultRowHeight="12.75"/>
  <cols>
    <col min="1" max="1" width="50" style="7" customWidth="1"/>
    <col min="2" max="2" width="1.75" style="7" customWidth="1"/>
    <col min="3" max="3" width="9.875" style="136" customWidth="1"/>
    <col min="4" max="4" width="1.75" style="5" customWidth="1"/>
    <col min="5" max="5" width="9.875" style="136" customWidth="1"/>
    <col min="6" max="6" width="1.75" style="5" customWidth="1"/>
    <col min="7" max="7" width="9.875" style="136" customWidth="1"/>
    <col min="8" max="8" width="1.75" style="5" customWidth="1"/>
    <col min="9" max="9" width="9.875" style="136" customWidth="1"/>
    <col min="10" max="16384" width="10.625" style="5"/>
  </cols>
  <sheetData>
    <row r="1" spans="1:11" s="26" customFormat="1" ht="18.600000000000001" customHeight="1">
      <c r="A1" s="451" t="s">
        <v>131</v>
      </c>
      <c r="B1" s="451"/>
      <c r="C1" s="451"/>
      <c r="D1" s="451"/>
      <c r="E1" s="451"/>
      <c r="F1" s="451"/>
      <c r="G1" s="451"/>
      <c r="H1" s="451"/>
      <c r="I1" s="451"/>
    </row>
    <row r="2" spans="1:11" s="26" customFormat="1" ht="18.600000000000001" customHeight="1">
      <c r="A2" s="451" t="s">
        <v>196</v>
      </c>
      <c r="B2" s="451"/>
      <c r="C2" s="451"/>
      <c r="D2" s="451"/>
      <c r="E2" s="451"/>
      <c r="F2" s="451"/>
      <c r="G2" s="451"/>
      <c r="H2" s="451"/>
      <c r="I2" s="451"/>
    </row>
    <row r="3" spans="1:11" s="26" customFormat="1" ht="18.600000000000001" customHeight="1">
      <c r="A3" s="451" t="s">
        <v>6</v>
      </c>
      <c r="B3" s="451"/>
      <c r="C3" s="451"/>
      <c r="D3" s="451"/>
      <c r="E3" s="451"/>
      <c r="F3" s="451"/>
      <c r="G3" s="451"/>
      <c r="H3" s="451"/>
      <c r="I3" s="451"/>
    </row>
    <row r="4" spans="1:11" s="26" customFormat="1" ht="12.6" customHeight="1">
      <c r="A4" s="440" t="s">
        <v>95</v>
      </c>
      <c r="B4" s="440"/>
      <c r="C4" s="440"/>
      <c r="D4" s="440"/>
      <c r="E4" s="440"/>
      <c r="F4" s="440"/>
      <c r="G4" s="440"/>
      <c r="H4" s="440"/>
      <c r="I4" s="440"/>
    </row>
    <row r="5" spans="1:11" s="26" customFormat="1" ht="12.6" customHeight="1">
      <c r="A5" s="440" t="s">
        <v>160</v>
      </c>
      <c r="B5" s="440"/>
      <c r="C5" s="440"/>
      <c r="D5" s="440"/>
      <c r="E5" s="440"/>
      <c r="F5" s="440"/>
      <c r="G5" s="440"/>
      <c r="H5" s="440"/>
      <c r="I5" s="440"/>
    </row>
    <row r="6" spans="1:11" s="57" customFormat="1">
      <c r="A6" s="229"/>
      <c r="B6" s="229"/>
      <c r="C6" s="454" t="s">
        <v>6</v>
      </c>
      <c r="D6" s="454"/>
      <c r="E6" s="454"/>
      <c r="F6" s="454"/>
      <c r="G6" s="454"/>
      <c r="H6" s="454"/>
      <c r="I6" s="454"/>
      <c r="K6" s="14"/>
    </row>
    <row r="7" spans="1:11" s="10" customFormat="1" ht="24" customHeight="1">
      <c r="A7" s="249"/>
      <c r="B7" s="249"/>
      <c r="C7" s="237" t="s">
        <v>204</v>
      </c>
      <c r="D7" s="238"/>
      <c r="E7" s="237" t="s">
        <v>205</v>
      </c>
      <c r="F7" s="238"/>
      <c r="G7" s="237" t="s">
        <v>206</v>
      </c>
      <c r="H7" s="238"/>
      <c r="I7" s="237" t="s">
        <v>207</v>
      </c>
    </row>
    <row r="8" spans="1:11" s="20" customFormat="1">
      <c r="A8" s="233" t="s">
        <v>161</v>
      </c>
      <c r="B8" s="231"/>
      <c r="C8" s="231"/>
      <c r="D8" s="231"/>
      <c r="E8" s="231"/>
      <c r="F8" s="231"/>
      <c r="G8" s="231"/>
      <c r="H8" s="231"/>
      <c r="I8" s="231"/>
      <c r="K8" s="5"/>
    </row>
    <row r="9" spans="1:11" s="20" customFormat="1">
      <c r="A9" s="296" t="s">
        <v>162</v>
      </c>
      <c r="B9" s="231"/>
      <c r="C9" s="231"/>
      <c r="D9" s="231"/>
      <c r="E9" s="231"/>
      <c r="F9" s="231"/>
      <c r="G9" s="231"/>
      <c r="H9" s="231"/>
      <c r="I9" s="231"/>
      <c r="K9" s="5"/>
    </row>
    <row r="10" spans="1:11" s="20" customFormat="1">
      <c r="A10" s="233" t="s">
        <v>163</v>
      </c>
      <c r="B10" s="233"/>
      <c r="C10" s="121">
        <v>1600</v>
      </c>
      <c r="D10" s="239"/>
      <c r="E10" s="121">
        <v>1603</v>
      </c>
      <c r="F10" s="239"/>
      <c r="G10" s="121">
        <v>1588</v>
      </c>
      <c r="H10" s="239"/>
      <c r="I10" s="121">
        <v>1644</v>
      </c>
      <c r="K10" s="5"/>
    </row>
    <row r="11" spans="1:11" s="20" customFormat="1">
      <c r="A11" s="87" t="s">
        <v>164</v>
      </c>
      <c r="B11" s="86"/>
      <c r="C11" s="121">
        <v>968</v>
      </c>
      <c r="D11" s="239"/>
      <c r="E11" s="121">
        <v>1014</v>
      </c>
      <c r="F11" s="239"/>
      <c r="G11" s="121">
        <v>1162</v>
      </c>
      <c r="H11" s="239"/>
      <c r="I11" s="121">
        <v>1063</v>
      </c>
      <c r="K11" s="5"/>
    </row>
    <row r="12" spans="1:11" s="20" customFormat="1">
      <c r="A12" s="87" t="s">
        <v>165</v>
      </c>
      <c r="B12" s="86"/>
      <c r="C12" s="121">
        <v>4289</v>
      </c>
      <c r="D12" s="239"/>
      <c r="E12" s="121">
        <v>4309</v>
      </c>
      <c r="F12" s="239"/>
      <c r="G12" s="121">
        <v>4181</v>
      </c>
      <c r="H12" s="239"/>
      <c r="I12" s="121">
        <v>4230</v>
      </c>
      <c r="K12" s="5"/>
    </row>
    <row r="13" spans="1:11" s="20" customFormat="1">
      <c r="A13" s="87" t="s">
        <v>166</v>
      </c>
      <c r="B13" s="86"/>
      <c r="C13" s="122">
        <v>6438</v>
      </c>
      <c r="D13" s="239"/>
      <c r="E13" s="122">
        <v>6962</v>
      </c>
      <c r="F13" s="239"/>
      <c r="G13" s="122">
        <v>7887</v>
      </c>
      <c r="H13" s="239"/>
      <c r="I13" s="122">
        <v>6889</v>
      </c>
      <c r="K13" s="5"/>
    </row>
    <row r="14" spans="1:11" s="20" customFormat="1">
      <c r="A14" s="87" t="s">
        <v>167</v>
      </c>
      <c r="B14" s="86"/>
      <c r="C14" s="252">
        <v>13295</v>
      </c>
      <c r="D14" s="239"/>
      <c r="E14" s="252">
        <v>13888</v>
      </c>
      <c r="F14" s="239"/>
      <c r="G14" s="252">
        <v>14818</v>
      </c>
      <c r="H14" s="239"/>
      <c r="I14" s="252">
        <v>13826</v>
      </c>
      <c r="K14" s="5"/>
    </row>
    <row r="15" spans="1:11" s="20" customFormat="1">
      <c r="A15" s="87" t="s">
        <v>168</v>
      </c>
      <c r="B15" s="235"/>
      <c r="C15" s="121">
        <v>622</v>
      </c>
      <c r="D15" s="239"/>
      <c r="E15" s="121">
        <v>594</v>
      </c>
      <c r="F15" s="239"/>
      <c r="G15" s="121">
        <v>558</v>
      </c>
      <c r="H15" s="239"/>
      <c r="I15" s="121">
        <v>561</v>
      </c>
      <c r="K15" s="5"/>
    </row>
    <row r="16" spans="1:11" s="20" customFormat="1">
      <c r="A16" s="87" t="s">
        <v>169</v>
      </c>
      <c r="B16" s="235"/>
      <c r="C16" s="122">
        <v>491</v>
      </c>
      <c r="D16" s="239"/>
      <c r="E16" s="122">
        <v>586</v>
      </c>
      <c r="F16" s="239"/>
      <c r="G16" s="122">
        <v>583</v>
      </c>
      <c r="H16" s="239"/>
      <c r="I16" s="122">
        <v>554</v>
      </c>
      <c r="K16" s="5"/>
    </row>
    <row r="17" spans="1:12" s="20" customFormat="1">
      <c r="A17" s="87" t="s">
        <v>170</v>
      </c>
      <c r="B17" s="235"/>
      <c r="C17" s="256">
        <v>1113</v>
      </c>
      <c r="D17" s="239"/>
      <c r="E17" s="256">
        <v>1180</v>
      </c>
      <c r="F17" s="239"/>
      <c r="G17" s="256">
        <v>1141</v>
      </c>
      <c r="H17" s="239"/>
      <c r="I17" s="256">
        <v>1115</v>
      </c>
      <c r="K17" s="5"/>
    </row>
    <row r="18" spans="1:12" s="20" customFormat="1">
      <c r="A18" s="87" t="s">
        <v>171</v>
      </c>
      <c r="B18" s="86"/>
      <c r="C18" s="122">
        <v>1823</v>
      </c>
      <c r="D18" s="239"/>
      <c r="E18" s="122">
        <v>2060</v>
      </c>
      <c r="F18" s="239"/>
      <c r="G18" s="122">
        <v>1908</v>
      </c>
      <c r="H18" s="239"/>
      <c r="I18" s="122">
        <v>1853</v>
      </c>
      <c r="K18" s="5"/>
    </row>
    <row r="19" spans="1:12" s="20" customFormat="1" ht="13.5" thickBot="1">
      <c r="A19" s="87" t="s">
        <v>172</v>
      </c>
      <c r="B19" s="86"/>
      <c r="C19" s="257">
        <v>16231</v>
      </c>
      <c r="D19" s="239"/>
      <c r="E19" s="257">
        <v>17128</v>
      </c>
      <c r="F19" s="239"/>
      <c r="G19" s="257">
        <v>17867</v>
      </c>
      <c r="H19" s="239"/>
      <c r="I19" s="257">
        <v>16794</v>
      </c>
      <c r="K19" s="5"/>
    </row>
    <row r="20" spans="1:12" s="20" customFormat="1" ht="13.5" thickTop="1">
      <c r="A20" s="87" t="s">
        <v>173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 s="20" customFormat="1">
      <c r="A21" s="233" t="s">
        <v>163</v>
      </c>
      <c r="B21" s="233"/>
      <c r="C21" s="123">
        <v>25.3</v>
      </c>
      <c r="D21" s="239"/>
      <c r="E21" s="123">
        <v>25.38</v>
      </c>
      <c r="F21" s="239"/>
      <c r="G21" s="123">
        <v>26.44</v>
      </c>
      <c r="H21" s="239"/>
      <c r="I21" s="124">
        <v>25.85</v>
      </c>
      <c r="K21" s="5"/>
    </row>
    <row r="22" spans="1:12" s="20" customFormat="1">
      <c r="A22" s="87" t="s">
        <v>164</v>
      </c>
      <c r="B22" s="86"/>
      <c r="C22" s="124">
        <v>18.59</v>
      </c>
      <c r="D22" s="239"/>
      <c r="E22" s="124">
        <v>18.760000000000002</v>
      </c>
      <c r="F22" s="239"/>
      <c r="G22" s="124">
        <v>18.940000000000001</v>
      </c>
      <c r="H22" s="239"/>
      <c r="I22" s="124">
        <v>18.68</v>
      </c>
      <c r="K22" s="5"/>
    </row>
    <row r="23" spans="1:12" s="20" customFormat="1">
      <c r="A23" s="87" t="s">
        <v>174</v>
      </c>
      <c r="B23" s="86"/>
      <c r="C23" s="124">
        <v>11.73</v>
      </c>
      <c r="D23" s="239"/>
      <c r="E23" s="124">
        <v>11.63</v>
      </c>
      <c r="F23" s="239"/>
      <c r="G23" s="124">
        <v>11.82</v>
      </c>
      <c r="H23" s="239"/>
      <c r="I23" s="124">
        <v>12.07</v>
      </c>
      <c r="K23" s="5"/>
    </row>
    <row r="24" spans="1:12" s="20" customFormat="1">
      <c r="A24" s="87" t="s">
        <v>175</v>
      </c>
      <c r="B24" s="86"/>
      <c r="C24" s="124">
        <v>13.87</v>
      </c>
      <c r="D24" s="239"/>
      <c r="E24" s="124">
        <v>13.73</v>
      </c>
      <c r="F24" s="239"/>
      <c r="G24" s="124">
        <v>13.95</v>
      </c>
      <c r="H24" s="239"/>
      <c r="I24" s="124">
        <v>14.22</v>
      </c>
      <c r="K24" s="5"/>
    </row>
    <row r="25" spans="1:12" s="20" customFormat="1">
      <c r="A25" s="87" t="s">
        <v>168</v>
      </c>
      <c r="B25" s="235"/>
      <c r="C25" s="124">
        <v>55.37</v>
      </c>
      <c r="D25" s="239"/>
      <c r="E25" s="124">
        <v>59.59</v>
      </c>
      <c r="F25" s="239"/>
      <c r="G25" s="124">
        <v>59.65</v>
      </c>
      <c r="H25" s="239"/>
      <c r="I25" s="124">
        <v>61.33</v>
      </c>
      <c r="K25" s="5"/>
    </row>
    <row r="26" spans="1:12" s="20" customFormat="1">
      <c r="A26" s="87" t="s">
        <v>169</v>
      </c>
      <c r="B26" s="235"/>
      <c r="C26" s="124">
        <v>43.33</v>
      </c>
      <c r="D26" s="239"/>
      <c r="E26" s="124">
        <v>43.03</v>
      </c>
      <c r="F26" s="239"/>
      <c r="G26" s="124">
        <v>39.92</v>
      </c>
      <c r="H26" s="239"/>
      <c r="I26" s="124">
        <v>40.89</v>
      </c>
      <c r="K26" s="5"/>
    </row>
    <row r="27" spans="1:12" s="20" customFormat="1">
      <c r="A27" s="87" t="s">
        <v>176</v>
      </c>
      <c r="B27" s="235"/>
      <c r="C27" s="124">
        <v>50.06</v>
      </c>
      <c r="D27" s="239"/>
      <c r="E27" s="124">
        <v>51.37</v>
      </c>
      <c r="F27" s="239"/>
      <c r="G27" s="124">
        <v>49.57</v>
      </c>
      <c r="H27" s="239"/>
      <c r="I27" s="124">
        <v>51.18</v>
      </c>
      <c r="K27" s="5"/>
    </row>
    <row r="28" spans="1:12" s="20" customFormat="1">
      <c r="A28" s="87" t="s">
        <v>171</v>
      </c>
      <c r="B28" s="86"/>
      <c r="C28" s="124">
        <v>9.5299999999999994</v>
      </c>
      <c r="D28" s="239"/>
      <c r="E28" s="124">
        <v>9.18</v>
      </c>
      <c r="F28" s="239"/>
      <c r="G28" s="124">
        <v>8.9600000000000009</v>
      </c>
      <c r="H28" s="239"/>
      <c r="I28" s="124">
        <v>9.4</v>
      </c>
      <c r="K28" s="5"/>
    </row>
    <row r="29" spans="1:12" s="20" customFormat="1">
      <c r="A29" s="87" t="s">
        <v>177</v>
      </c>
      <c r="B29" s="86"/>
      <c r="C29" s="123">
        <v>15.86</v>
      </c>
      <c r="D29" s="239"/>
      <c r="E29" s="123">
        <v>15.78</v>
      </c>
      <c r="F29" s="239"/>
      <c r="G29" s="123">
        <v>15.69</v>
      </c>
      <c r="H29" s="239"/>
      <c r="I29" s="123">
        <v>16.14</v>
      </c>
      <c r="K29" s="5"/>
    </row>
    <row r="30" spans="1:12" s="20" customFormat="1">
      <c r="A30" s="439"/>
      <c r="B30" s="439"/>
      <c r="C30" s="439"/>
      <c r="D30" s="439"/>
      <c r="E30" s="439"/>
      <c r="F30" s="439"/>
      <c r="G30" s="439"/>
      <c r="H30" s="439"/>
      <c r="I30" s="439"/>
      <c r="K30" s="5"/>
    </row>
    <row r="31" spans="1:12" s="20" customFormat="1">
      <c r="A31" s="87" t="s">
        <v>178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 s="20" customFormat="1">
      <c r="A32" s="87" t="s">
        <v>179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20" s="20" customFormat="1">
      <c r="A33" s="87" t="s">
        <v>180</v>
      </c>
      <c r="B33" s="87"/>
      <c r="C33" s="121">
        <v>5319</v>
      </c>
      <c r="D33" s="239"/>
      <c r="E33" s="121">
        <v>2772</v>
      </c>
      <c r="F33" s="239"/>
      <c r="G33" s="121">
        <v>2201</v>
      </c>
      <c r="H33" s="239"/>
      <c r="I33" s="121">
        <v>2234</v>
      </c>
      <c r="K33" s="53"/>
    </row>
    <row r="34" spans="1:20" s="20" customFormat="1">
      <c r="A34" s="87" t="s">
        <v>168</v>
      </c>
      <c r="B34" s="87"/>
      <c r="C34" s="121">
        <v>4465</v>
      </c>
      <c r="D34" s="239"/>
      <c r="E34" s="121">
        <v>4927</v>
      </c>
      <c r="F34" s="239"/>
      <c r="G34" s="121">
        <v>4485</v>
      </c>
      <c r="H34" s="239"/>
      <c r="I34" s="121">
        <v>4730</v>
      </c>
      <c r="K34" s="53"/>
    </row>
    <row r="35" spans="1:20" s="20" customFormat="1">
      <c r="A35" s="87" t="s">
        <v>169</v>
      </c>
      <c r="B35" s="87"/>
      <c r="C35" s="122">
        <v>10706</v>
      </c>
      <c r="D35" s="239"/>
      <c r="E35" s="122">
        <v>12475</v>
      </c>
      <c r="F35" s="239"/>
      <c r="G35" s="122">
        <v>10990</v>
      </c>
      <c r="H35" s="239"/>
      <c r="I35" s="122">
        <v>11301</v>
      </c>
      <c r="K35" s="53"/>
    </row>
    <row r="36" spans="1:20" s="20" customFormat="1" ht="13.5" thickBot="1">
      <c r="A36" s="87" t="s">
        <v>181</v>
      </c>
      <c r="B36" s="86"/>
      <c r="C36" s="257">
        <v>20490</v>
      </c>
      <c r="D36" s="239"/>
      <c r="E36" s="257">
        <v>20174</v>
      </c>
      <c r="F36" s="239"/>
      <c r="G36" s="257">
        <v>17676</v>
      </c>
      <c r="H36" s="239"/>
      <c r="I36" s="257">
        <v>18265</v>
      </c>
      <c r="K36" s="53"/>
    </row>
    <row r="37" spans="1:20" s="20" customFormat="1" ht="13.5" thickTop="1">
      <c r="A37" s="438" t="s">
        <v>182</v>
      </c>
      <c r="B37" s="438"/>
      <c r="C37" s="438"/>
      <c r="D37" s="438"/>
      <c r="E37" s="438"/>
      <c r="F37" s="438"/>
      <c r="G37" s="438"/>
      <c r="H37" s="438"/>
      <c r="I37" s="438"/>
      <c r="K37" s="53"/>
    </row>
    <row r="38" spans="1:20" s="20" customFormat="1">
      <c r="A38" s="87" t="s">
        <v>180</v>
      </c>
      <c r="B38" s="87"/>
      <c r="C38" s="123">
        <v>1.67</v>
      </c>
      <c r="D38" s="239"/>
      <c r="E38" s="123">
        <v>2.19</v>
      </c>
      <c r="F38" s="239"/>
      <c r="G38" s="123">
        <v>2.06</v>
      </c>
      <c r="H38" s="239"/>
      <c r="I38" s="123">
        <v>2.09</v>
      </c>
      <c r="K38" s="5"/>
    </row>
    <row r="39" spans="1:20" s="20" customFormat="1">
      <c r="A39" s="87" t="s">
        <v>168</v>
      </c>
      <c r="B39" s="87"/>
      <c r="C39" s="124">
        <v>1.84</v>
      </c>
      <c r="D39" s="239"/>
      <c r="E39" s="124">
        <v>2.06</v>
      </c>
      <c r="F39" s="239"/>
      <c r="G39" s="124">
        <v>1.95</v>
      </c>
      <c r="H39" s="239"/>
      <c r="I39" s="124">
        <v>1.99</v>
      </c>
      <c r="K39" s="5"/>
    </row>
    <row r="40" spans="1:20" s="20" customFormat="1">
      <c r="A40" s="87" t="s">
        <v>169</v>
      </c>
      <c r="B40" s="87"/>
      <c r="C40" s="124">
        <v>0.68</v>
      </c>
      <c r="D40" s="239"/>
      <c r="E40" s="124">
        <v>0.67</v>
      </c>
      <c r="F40" s="239"/>
      <c r="G40" s="124">
        <v>0.68</v>
      </c>
      <c r="H40" s="239"/>
      <c r="I40" s="124">
        <v>0.71</v>
      </c>
      <c r="K40" s="5"/>
    </row>
    <row r="41" spans="1:20" s="20" customFormat="1">
      <c r="A41" s="87" t="s">
        <v>183</v>
      </c>
      <c r="B41" s="87"/>
      <c r="C41" s="123">
        <v>1.19</v>
      </c>
      <c r="D41" s="239"/>
      <c r="E41" s="123">
        <v>1.22</v>
      </c>
      <c r="F41" s="239"/>
      <c r="G41" s="123">
        <v>1.17</v>
      </c>
      <c r="H41" s="239"/>
      <c r="I41" s="123">
        <v>1.21</v>
      </c>
      <c r="K41" s="5"/>
    </row>
    <row r="42" spans="1:20" s="20" customFormat="1">
      <c r="A42" s="439"/>
      <c r="B42" s="439"/>
      <c r="C42" s="439"/>
      <c r="D42" s="439"/>
      <c r="E42" s="439"/>
      <c r="F42" s="439"/>
      <c r="G42" s="439"/>
      <c r="H42" s="439"/>
      <c r="I42" s="439"/>
      <c r="K42" s="5"/>
    </row>
    <row r="43" spans="1:20" s="20" customFormat="1">
      <c r="A43" s="438" t="s">
        <v>184</v>
      </c>
      <c r="B43" s="438"/>
      <c r="C43" s="438"/>
      <c r="D43" s="438"/>
      <c r="E43" s="438"/>
      <c r="F43" s="438"/>
      <c r="G43" s="438"/>
      <c r="H43" s="438"/>
      <c r="I43" s="438"/>
      <c r="K43" s="5"/>
    </row>
    <row r="44" spans="1:20" s="20" customFormat="1">
      <c r="A44" s="438" t="s">
        <v>185</v>
      </c>
      <c r="B44" s="438"/>
      <c r="C44" s="438"/>
      <c r="D44" s="438"/>
      <c r="E44" s="438"/>
      <c r="F44" s="438"/>
      <c r="G44" s="438"/>
      <c r="H44" s="438"/>
      <c r="I44" s="438"/>
      <c r="K44" s="5"/>
      <c r="L44" s="59"/>
      <c r="N44" s="58"/>
      <c r="O44" s="58"/>
      <c r="Q44" s="58"/>
      <c r="R44" s="58"/>
      <c r="T44" s="59"/>
    </row>
    <row r="45" spans="1:20" s="20" customFormat="1">
      <c r="A45" s="87" t="s">
        <v>163</v>
      </c>
      <c r="B45" s="126"/>
      <c r="C45" s="126">
        <v>-4.8000000000000001E-2</v>
      </c>
      <c r="D45" s="126"/>
      <c r="E45" s="126">
        <v>-4.3999999999999997E-2</v>
      </c>
      <c r="F45" s="126"/>
      <c r="G45" s="126">
        <v>-2.8000000000000001E-2</v>
      </c>
      <c r="H45" s="239"/>
      <c r="I45" s="126">
        <v>2.4E-2</v>
      </c>
      <c r="J45" s="324"/>
      <c r="K45" s="288"/>
      <c r="L45" s="378"/>
      <c r="N45" s="61"/>
      <c r="R45" s="60"/>
    </row>
    <row r="46" spans="1:20" s="20" customFormat="1">
      <c r="A46" s="87" t="s">
        <v>164</v>
      </c>
      <c r="B46" s="86"/>
      <c r="C46" s="126">
        <v>-2E-3</v>
      </c>
      <c r="D46" s="315"/>
      <c r="E46" s="126">
        <v>5.0000000000000001E-3</v>
      </c>
      <c r="F46" s="239"/>
      <c r="G46" s="126">
        <v>5.2999999999999999E-2</v>
      </c>
      <c r="H46" s="239"/>
      <c r="I46" s="126">
        <v>8.6999999999999994E-2</v>
      </c>
      <c r="J46" s="324"/>
      <c r="K46" s="288"/>
      <c r="L46" s="378"/>
      <c r="N46" s="61"/>
      <c r="R46" s="60"/>
    </row>
    <row r="47" spans="1:20" s="20" customFormat="1">
      <c r="A47" s="87" t="s">
        <v>165</v>
      </c>
      <c r="B47" s="86"/>
      <c r="C47" s="316">
        <v>0</v>
      </c>
      <c r="D47" s="315"/>
      <c r="E47" s="126">
        <v>-1.9E-2</v>
      </c>
      <c r="F47" s="239"/>
      <c r="G47" s="126">
        <v>-2E-3</v>
      </c>
      <c r="H47" s="239"/>
      <c r="I47" s="126">
        <v>-2E-3</v>
      </c>
      <c r="J47" s="324"/>
      <c r="K47" s="288"/>
      <c r="L47" s="378"/>
      <c r="N47" s="61"/>
      <c r="R47" s="60"/>
    </row>
    <row r="48" spans="1:20" s="20" customFormat="1">
      <c r="A48" s="87" t="s">
        <v>166</v>
      </c>
      <c r="B48" s="87"/>
      <c r="C48" s="126">
        <v>4.0000000000000001E-3</v>
      </c>
      <c r="D48" s="317"/>
      <c r="E48" s="126">
        <v>-4.0000000000000001E-3</v>
      </c>
      <c r="F48" s="239"/>
      <c r="G48" s="126">
        <v>0.112</v>
      </c>
      <c r="H48" s="239"/>
      <c r="I48" s="126">
        <v>0.10299999999999999</v>
      </c>
      <c r="J48" s="324"/>
      <c r="K48" s="288"/>
      <c r="L48" s="378"/>
      <c r="N48" s="61"/>
      <c r="R48" s="62"/>
    </row>
    <row r="49" spans="1:20" s="20" customFormat="1">
      <c r="A49" s="87" t="s">
        <v>186</v>
      </c>
      <c r="B49" s="87"/>
      <c r="C49" s="126">
        <v>-4.0000000000000001E-3</v>
      </c>
      <c r="D49" s="315"/>
      <c r="E49" s="126">
        <v>-1.2999999999999999E-2</v>
      </c>
      <c r="F49" s="239"/>
      <c r="G49" s="126">
        <v>5.7000000000000002E-2</v>
      </c>
      <c r="H49" s="239"/>
      <c r="I49" s="126">
        <v>5.8000000000000003E-2</v>
      </c>
      <c r="J49" s="324"/>
      <c r="K49" s="288"/>
      <c r="L49" s="378"/>
      <c r="N49" s="61"/>
      <c r="R49" s="60"/>
    </row>
    <row r="50" spans="1:20" s="20" customFormat="1">
      <c r="A50" s="87" t="s">
        <v>168</v>
      </c>
      <c r="B50" s="87"/>
      <c r="C50" s="126">
        <v>-5.5E-2</v>
      </c>
      <c r="D50" s="317"/>
      <c r="E50" s="126">
        <v>-0.11700000000000001</v>
      </c>
      <c r="F50" s="239"/>
      <c r="G50" s="126">
        <v>-0.158</v>
      </c>
      <c r="H50" s="239"/>
      <c r="I50" s="126">
        <v>-0.16800000000000001</v>
      </c>
      <c r="J50" s="324"/>
      <c r="K50" s="288"/>
      <c r="L50" s="378"/>
      <c r="N50" s="61"/>
      <c r="R50" s="62"/>
    </row>
    <row r="51" spans="1:20" s="20" customFormat="1">
      <c r="A51" s="87" t="s">
        <v>169</v>
      </c>
      <c r="B51" s="87"/>
      <c r="C51" s="126">
        <v>0.34499999999999997</v>
      </c>
      <c r="D51" s="317"/>
      <c r="E51" s="126">
        <v>0.443</v>
      </c>
      <c r="F51" s="239"/>
      <c r="G51" s="126">
        <v>0.48299999999999998</v>
      </c>
      <c r="H51" s="239"/>
      <c r="I51" s="126">
        <v>0.34499999999999997</v>
      </c>
      <c r="J51" s="324"/>
      <c r="K51" s="288"/>
      <c r="L51" s="378"/>
      <c r="N51" s="61"/>
      <c r="R51" s="62"/>
    </row>
    <row r="52" spans="1:20" s="20" customFormat="1">
      <c r="A52" s="87" t="s">
        <v>187</v>
      </c>
      <c r="B52" s="87"/>
      <c r="C52" s="126">
        <v>8.7999999999999995E-2</v>
      </c>
      <c r="D52" s="317"/>
      <c r="E52" s="126">
        <v>9.4E-2</v>
      </c>
      <c r="F52" s="239"/>
      <c r="G52" s="126">
        <v>0.08</v>
      </c>
      <c r="H52" s="239"/>
      <c r="I52" s="126">
        <v>2.7E-2</v>
      </c>
      <c r="J52" s="324"/>
      <c r="K52" s="288"/>
      <c r="L52" s="378"/>
      <c r="N52" s="61"/>
      <c r="R52" s="62"/>
    </row>
    <row r="53" spans="1:20" s="20" customFormat="1">
      <c r="A53" s="87" t="s">
        <v>171</v>
      </c>
      <c r="B53" s="87"/>
      <c r="C53" s="126">
        <v>-3.9E-2</v>
      </c>
      <c r="D53" s="317"/>
      <c r="E53" s="126">
        <v>-1.2E-2</v>
      </c>
      <c r="F53" s="239"/>
      <c r="G53" s="126">
        <v>1.2999999999999999E-2</v>
      </c>
      <c r="H53" s="239"/>
      <c r="I53" s="126">
        <v>-1.6E-2</v>
      </c>
      <c r="J53" s="324"/>
      <c r="K53" s="288"/>
      <c r="L53" s="378"/>
      <c r="N53" s="61"/>
      <c r="R53" s="62"/>
    </row>
    <row r="54" spans="1:20" s="20" customFormat="1">
      <c r="A54" s="87" t="s">
        <v>188</v>
      </c>
      <c r="B54" s="87"/>
      <c r="C54" s="126">
        <v>-2E-3</v>
      </c>
      <c r="D54" s="315"/>
      <c r="E54" s="126">
        <v>-6.0000000000000001E-3</v>
      </c>
      <c r="F54" s="239"/>
      <c r="G54" s="126">
        <v>5.3999999999999999E-2</v>
      </c>
      <c r="H54" s="239"/>
      <c r="I54" s="126">
        <v>4.7E-2</v>
      </c>
      <c r="J54" s="324"/>
      <c r="K54" s="288"/>
      <c r="L54" s="378"/>
      <c r="N54" s="61"/>
      <c r="R54" s="60"/>
    </row>
    <row r="55" spans="1:20" s="58" customFormat="1">
      <c r="A55" s="438" t="s">
        <v>189</v>
      </c>
      <c r="B55" s="438"/>
      <c r="C55" s="438"/>
      <c r="D55" s="438"/>
      <c r="E55" s="438"/>
      <c r="F55" s="438"/>
      <c r="G55" s="438"/>
      <c r="H55" s="438"/>
      <c r="I55" s="438"/>
      <c r="J55" s="324"/>
      <c r="K55" s="288"/>
      <c r="L55" s="379"/>
    </row>
    <row r="56" spans="1:20" s="20" customFormat="1">
      <c r="A56" s="87" t="s">
        <v>163</v>
      </c>
      <c r="B56" s="86"/>
      <c r="C56" s="126">
        <v>-3.1E-2</v>
      </c>
      <c r="D56" s="315"/>
      <c r="E56" s="126">
        <v>-1.6E-2</v>
      </c>
      <c r="F56" s="239"/>
      <c r="G56" s="126">
        <v>0.02</v>
      </c>
      <c r="H56" s="239"/>
      <c r="I56" s="126">
        <v>1.9E-2</v>
      </c>
      <c r="J56" s="324"/>
      <c r="K56" s="288"/>
      <c r="L56" s="378"/>
      <c r="N56" s="60"/>
      <c r="R56" s="60"/>
      <c r="T56" s="60"/>
    </row>
    <row r="57" spans="1:20" s="20" customFormat="1">
      <c r="A57" s="87" t="s">
        <v>164</v>
      </c>
      <c r="B57" s="86"/>
      <c r="C57" s="126">
        <v>-0.03</v>
      </c>
      <c r="D57" s="315"/>
      <c r="E57" s="126">
        <v>-7.0000000000000001E-3</v>
      </c>
      <c r="F57" s="239"/>
      <c r="G57" s="126">
        <v>5.2999999999999999E-2</v>
      </c>
      <c r="H57" s="239"/>
      <c r="I57" s="126">
        <v>4.4999999999999998E-2</v>
      </c>
      <c r="J57" s="324"/>
      <c r="K57" s="288"/>
      <c r="L57" s="378"/>
      <c r="N57" s="60"/>
      <c r="R57" s="60"/>
      <c r="T57" s="60"/>
    </row>
    <row r="58" spans="1:20" s="20" customFormat="1">
      <c r="A58" s="86" t="s">
        <v>190</v>
      </c>
      <c r="B58" s="86"/>
      <c r="C58" s="126">
        <v>-8.9999999999999993E-3</v>
      </c>
      <c r="D58" s="315"/>
      <c r="E58" s="126">
        <v>-6.0000000000000001E-3</v>
      </c>
      <c r="F58" s="239"/>
      <c r="G58" s="126">
        <v>7.3999999999999996E-2</v>
      </c>
      <c r="H58" s="239"/>
      <c r="I58" s="126">
        <v>5.0999999999999997E-2</v>
      </c>
      <c r="J58" s="324"/>
      <c r="K58" s="288"/>
      <c r="L58" s="378"/>
      <c r="N58" s="60"/>
      <c r="R58" s="60"/>
      <c r="T58" s="60"/>
    </row>
    <row r="59" spans="1:20" s="20" customFormat="1">
      <c r="A59" s="87" t="s">
        <v>186</v>
      </c>
      <c r="B59" s="87"/>
      <c r="C59" s="126">
        <v>-1.6E-2</v>
      </c>
      <c r="D59" s="315"/>
      <c r="E59" s="126">
        <v>-8.0000000000000002E-3</v>
      </c>
      <c r="F59" s="239"/>
      <c r="G59" s="126">
        <v>6.0999999999999999E-2</v>
      </c>
      <c r="H59" s="239"/>
      <c r="I59" s="126">
        <v>4.2999999999999997E-2</v>
      </c>
      <c r="J59" s="324"/>
      <c r="K59" s="288"/>
      <c r="L59" s="378"/>
      <c r="N59" s="60"/>
      <c r="R59" s="60"/>
      <c r="T59" s="60"/>
    </row>
    <row r="60" spans="1:20" s="20" customFormat="1">
      <c r="A60" s="87" t="s">
        <v>168</v>
      </c>
      <c r="B60" s="87"/>
      <c r="C60" s="126">
        <v>-5.1999999999999998E-2</v>
      </c>
      <c r="D60" s="315"/>
      <c r="E60" s="126">
        <v>-6.7000000000000004E-2</v>
      </c>
      <c r="F60" s="239"/>
      <c r="G60" s="126">
        <v>-9.5000000000000001E-2</v>
      </c>
      <c r="H60" s="239"/>
      <c r="I60" s="126">
        <v>-0.09</v>
      </c>
      <c r="J60" s="324"/>
      <c r="K60" s="288"/>
      <c r="L60" s="378"/>
      <c r="N60" s="60"/>
      <c r="R60" s="60"/>
      <c r="T60" s="60"/>
    </row>
    <row r="61" spans="1:20" s="20" customFormat="1">
      <c r="A61" s="87" t="s">
        <v>169</v>
      </c>
      <c r="B61" s="87"/>
      <c r="C61" s="126">
        <v>0.218</v>
      </c>
      <c r="D61" s="315"/>
      <c r="E61" s="126">
        <v>0.34200000000000003</v>
      </c>
      <c r="F61" s="239"/>
      <c r="G61" s="126">
        <v>0.32300000000000001</v>
      </c>
      <c r="H61" s="239"/>
      <c r="I61" s="126">
        <v>0.16200000000000001</v>
      </c>
      <c r="J61" s="324"/>
      <c r="K61" s="288"/>
      <c r="L61" s="378"/>
      <c r="N61" s="60"/>
      <c r="R61" s="60"/>
      <c r="T61" s="60"/>
    </row>
    <row r="62" spans="1:20" s="20" customFormat="1">
      <c r="A62" s="87" t="s">
        <v>187</v>
      </c>
      <c r="B62" s="87"/>
      <c r="C62" s="126">
        <v>3.5000000000000003E-2</v>
      </c>
      <c r="D62" s="315"/>
      <c r="E62" s="126">
        <v>6.9000000000000006E-2</v>
      </c>
      <c r="F62" s="239"/>
      <c r="G62" s="126">
        <v>0.04</v>
      </c>
      <c r="H62" s="239"/>
      <c r="I62" s="126">
        <v>-4.0000000000000001E-3</v>
      </c>
      <c r="J62" s="324"/>
      <c r="K62" s="288"/>
      <c r="L62" s="378"/>
      <c r="N62" s="60"/>
      <c r="R62" s="60"/>
      <c r="T62" s="60"/>
    </row>
    <row r="63" spans="1:20" s="20" customFormat="1">
      <c r="A63" s="87" t="s">
        <v>171</v>
      </c>
      <c r="B63" s="87"/>
      <c r="C63" s="126">
        <v>-2.5000000000000001E-2</v>
      </c>
      <c r="D63" s="315"/>
      <c r="E63" s="126">
        <v>-1.7999999999999999E-2</v>
      </c>
      <c r="F63" s="239"/>
      <c r="G63" s="126">
        <v>-5.3999999999999999E-2</v>
      </c>
      <c r="H63" s="239"/>
      <c r="I63" s="126">
        <v>-4.4999999999999998E-2</v>
      </c>
      <c r="J63" s="324"/>
      <c r="K63" s="288"/>
      <c r="L63" s="378"/>
      <c r="N63" s="60"/>
      <c r="R63" s="60"/>
      <c r="T63" s="60"/>
    </row>
    <row r="64" spans="1:20" s="20" customFormat="1">
      <c r="A64" s="87" t="s">
        <v>191</v>
      </c>
      <c r="B64" s="87"/>
      <c r="C64" s="126">
        <v>-6.0000000000000001E-3</v>
      </c>
      <c r="D64" s="315"/>
      <c r="E64" s="126">
        <v>7.0000000000000001E-3</v>
      </c>
      <c r="F64" s="239"/>
      <c r="G64" s="126">
        <v>4.9000000000000002E-2</v>
      </c>
      <c r="H64" s="239"/>
      <c r="I64" s="126">
        <v>2.7E-2</v>
      </c>
      <c r="J64" s="324"/>
      <c r="K64" s="288"/>
      <c r="L64" s="378"/>
      <c r="N64" s="60"/>
      <c r="R64" s="60"/>
      <c r="T64" s="60"/>
    </row>
    <row r="65" spans="1:20" s="20" customFormat="1">
      <c r="A65" s="439"/>
      <c r="B65" s="439"/>
      <c r="C65" s="439"/>
      <c r="D65" s="439"/>
      <c r="E65" s="439"/>
      <c r="F65" s="439"/>
      <c r="G65" s="439"/>
      <c r="H65" s="439"/>
      <c r="I65" s="439"/>
      <c r="K65" s="5"/>
      <c r="L65" s="60"/>
      <c r="N65" s="60"/>
      <c r="R65" s="60"/>
      <c r="T65" s="60"/>
    </row>
    <row r="66" spans="1:20" s="20" customFormat="1">
      <c r="A66" s="87" t="s">
        <v>192</v>
      </c>
      <c r="B66" s="86"/>
      <c r="C66" s="314">
        <v>14.3</v>
      </c>
      <c r="D66" s="239"/>
      <c r="E66" s="314">
        <v>14.2</v>
      </c>
      <c r="F66" s="239"/>
      <c r="G66" s="314">
        <v>13.8</v>
      </c>
      <c r="H66" s="239"/>
      <c r="I66" s="314">
        <v>15</v>
      </c>
      <c r="K66" s="5"/>
    </row>
    <row r="67" spans="1:20" s="20" customFormat="1">
      <c r="A67" s="87" t="s">
        <v>193</v>
      </c>
      <c r="B67" s="86"/>
      <c r="C67" s="286">
        <v>1.1100000000000001</v>
      </c>
      <c r="D67" s="239"/>
      <c r="E67" s="286">
        <v>1.1100000000000001</v>
      </c>
      <c r="F67" s="239"/>
      <c r="G67" s="286">
        <v>1.1399999999999999</v>
      </c>
      <c r="H67" s="239"/>
      <c r="I67" s="286">
        <v>1.08</v>
      </c>
      <c r="K67" s="5"/>
    </row>
    <row r="68" spans="1:20" s="20" customFormat="1">
      <c r="A68" s="87" t="s">
        <v>208</v>
      </c>
      <c r="B68" s="86"/>
      <c r="C68" s="128">
        <v>64</v>
      </c>
      <c r="D68" s="239"/>
      <c r="E68" s="121">
        <v>63</v>
      </c>
      <c r="F68" s="128"/>
      <c r="G68" s="121">
        <v>63</v>
      </c>
      <c r="H68" s="239"/>
      <c r="I68" s="121">
        <v>64</v>
      </c>
      <c r="K68" s="5"/>
    </row>
    <row r="69" spans="1:20" s="20" customFormat="1">
      <c r="A69" s="456"/>
      <c r="B69" s="456"/>
      <c r="C69" s="456"/>
      <c r="D69" s="456"/>
      <c r="E69" s="456"/>
      <c r="F69" s="456"/>
      <c r="G69" s="456"/>
      <c r="H69" s="456"/>
      <c r="I69" s="456"/>
      <c r="K69" s="5"/>
    </row>
    <row r="70" spans="1:20" s="20" customFormat="1" ht="20.100000000000001" customHeight="1">
      <c r="A70" s="455" t="s">
        <v>291</v>
      </c>
      <c r="B70" s="440"/>
      <c r="C70" s="440"/>
      <c r="D70" s="440"/>
      <c r="E70" s="440"/>
      <c r="F70" s="440"/>
      <c r="G70" s="440"/>
      <c r="H70" s="440"/>
      <c r="I70" s="440"/>
      <c r="K70" s="5"/>
    </row>
    <row r="71" spans="1:20" s="20" customFormat="1" ht="13.15" customHeight="1">
      <c r="A71" s="440" t="s">
        <v>195</v>
      </c>
      <c r="B71" s="440"/>
      <c r="C71" s="440"/>
      <c r="D71" s="440"/>
      <c r="E71" s="440"/>
      <c r="F71" s="440"/>
      <c r="G71" s="440"/>
      <c r="H71" s="440"/>
      <c r="I71" s="440"/>
      <c r="K71" s="5"/>
    </row>
    <row r="72" spans="1:20">
      <c r="A72" s="440" t="s">
        <v>293</v>
      </c>
      <c r="B72" s="440"/>
      <c r="C72" s="440"/>
      <c r="D72" s="440"/>
      <c r="E72" s="440"/>
      <c r="F72" s="440"/>
      <c r="G72" s="440"/>
      <c r="H72" s="440"/>
      <c r="I72" s="440"/>
    </row>
    <row r="73" spans="1:20" s="23" customFormat="1" ht="12" customHeight="1">
      <c r="A73" s="81"/>
      <c r="B73" s="81"/>
      <c r="C73" s="81"/>
      <c r="D73" s="81"/>
      <c r="E73" s="81"/>
      <c r="F73" s="81"/>
      <c r="G73" s="81"/>
      <c r="H73" s="81"/>
      <c r="I73" s="81"/>
      <c r="K73" s="5"/>
    </row>
    <row r="74" spans="1:20">
      <c r="A74" s="414" t="s">
        <v>92</v>
      </c>
      <c r="B74" s="414"/>
      <c r="C74" s="414"/>
      <c r="D74" s="414"/>
      <c r="E74" s="414"/>
      <c r="F74" s="414"/>
      <c r="G74" s="414"/>
      <c r="H74" s="414"/>
      <c r="I74" s="414"/>
    </row>
  </sheetData>
  <mergeCells count="18">
    <mergeCell ref="A30:I30"/>
    <mergeCell ref="A71:I71"/>
    <mergeCell ref="A70:I70"/>
    <mergeCell ref="A74:I74"/>
    <mergeCell ref="A72:I72"/>
    <mergeCell ref="A69:I69"/>
    <mergeCell ref="A37:I37"/>
    <mergeCell ref="A42:I42"/>
    <mergeCell ref="A65:I65"/>
    <mergeCell ref="A44:I44"/>
    <mergeCell ref="A55:I55"/>
    <mergeCell ref="A43:I43"/>
    <mergeCell ref="A5:I5"/>
    <mergeCell ref="A1:I1"/>
    <mergeCell ref="A2:I2"/>
    <mergeCell ref="A3:I3"/>
    <mergeCell ref="C6:I6"/>
    <mergeCell ref="A4:I4"/>
  </mergeCells>
  <printOptions horizontalCentered="1"/>
  <pageMargins left="0.75" right="0.75" top="0.5" bottom="0.5" header="0.5" footer="0.25"/>
  <pageSetup scale="75" firstPageNumber="2" orientation="portrait" r:id="rId1"/>
  <headerFooter scaleWithDoc="0" alignWithMargins="0">
    <evenFooter>&amp;R&amp;"Arial,Regular"&amp;10Q1 FY24 Stat Book / &amp;P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8B2E-35F2-413A-A87E-10E0437CF06F}">
  <sheetPr>
    <pageSetUpPr fitToPage="1"/>
  </sheetPr>
  <dimension ref="A1:K46"/>
  <sheetViews>
    <sheetView zoomScaleNormal="100" workbookViewId="0">
      <selection sqref="A1:K1"/>
    </sheetView>
  </sheetViews>
  <sheetFormatPr defaultColWidth="10.625" defaultRowHeight="15"/>
  <cols>
    <col min="1" max="1" width="50.75" style="6" customWidth="1"/>
    <col min="2" max="2" width="1.75" style="6" customWidth="1"/>
    <col min="3" max="6" width="12.75" style="134" customWidth="1"/>
    <col min="7" max="7" width="1.75" style="6" customWidth="1"/>
    <col min="8" max="10" width="12.75" style="134" customWidth="1"/>
    <col min="11" max="11" width="12.75" style="133" customWidth="1"/>
    <col min="12" max="16384" width="10.625" style="22"/>
  </cols>
  <sheetData>
    <row r="1" spans="1:11" s="64" customFormat="1" ht="18.600000000000001" customHeight="1">
      <c r="A1" s="460" t="s">
        <v>131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1" s="64" customFormat="1" ht="18.600000000000001" customHeight="1">
      <c r="A2" s="460" t="s">
        <v>209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1" s="64" customFormat="1" ht="18.600000000000001" customHeight="1">
      <c r="A3" s="460" t="s">
        <v>1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1" ht="15.6" customHeight="1">
      <c r="A4" s="461"/>
      <c r="B4" s="461"/>
      <c r="C4" s="461"/>
      <c r="D4" s="461"/>
      <c r="E4" s="461"/>
      <c r="F4" s="461"/>
      <c r="G4" s="461"/>
      <c r="H4" s="461"/>
      <c r="I4" s="461"/>
      <c r="J4" s="461"/>
      <c r="K4" s="461"/>
    </row>
    <row r="5" spans="1:11">
      <c r="A5" s="374" t="s">
        <v>329</v>
      </c>
      <c r="B5" s="375"/>
      <c r="C5" s="458" t="s">
        <v>4</v>
      </c>
      <c r="D5" s="458"/>
      <c r="E5" s="458"/>
      <c r="F5" s="458"/>
      <c r="G5" s="240"/>
      <c r="H5" s="458" t="s">
        <v>5</v>
      </c>
      <c r="I5" s="458"/>
      <c r="J5" s="458"/>
      <c r="K5" s="458"/>
    </row>
    <row r="6" spans="1:11" ht="18">
      <c r="A6" s="457"/>
      <c r="B6" s="457"/>
      <c r="C6" s="241" t="s">
        <v>210</v>
      </c>
      <c r="D6" s="241" t="s">
        <v>211</v>
      </c>
      <c r="E6" s="241" t="s">
        <v>212</v>
      </c>
      <c r="F6" s="241" t="s">
        <v>213</v>
      </c>
      <c r="G6" s="240"/>
      <c r="H6" s="241" t="s">
        <v>210</v>
      </c>
      <c r="I6" s="241" t="s">
        <v>211</v>
      </c>
      <c r="J6" s="241" t="s">
        <v>212</v>
      </c>
      <c r="K6" s="241" t="s">
        <v>213</v>
      </c>
    </row>
    <row r="7" spans="1:11">
      <c r="A7" s="457"/>
      <c r="B7" s="457"/>
      <c r="C7" s="457"/>
      <c r="D7" s="457"/>
      <c r="E7" s="457"/>
      <c r="F7" s="457"/>
      <c r="G7" s="457"/>
      <c r="H7" s="457"/>
      <c r="I7" s="457"/>
      <c r="J7" s="457"/>
      <c r="K7" s="457"/>
    </row>
    <row r="8" spans="1:11" s="23" customFormat="1" ht="11.25">
      <c r="A8" s="242" t="s">
        <v>214</v>
      </c>
      <c r="B8" s="242"/>
      <c r="C8" s="121">
        <v>361676</v>
      </c>
      <c r="D8" s="128">
        <v>349863</v>
      </c>
      <c r="E8" s="128">
        <v>318118</v>
      </c>
      <c r="F8" s="128">
        <v>317536</v>
      </c>
      <c r="G8" s="243"/>
      <c r="H8" s="121">
        <v>312053</v>
      </c>
      <c r="I8" s="121">
        <v>325233</v>
      </c>
      <c r="J8" s="128">
        <v>313239</v>
      </c>
      <c r="K8" s="128">
        <v>316491</v>
      </c>
    </row>
    <row r="9" spans="1:11" s="23" customFormat="1" ht="11.25">
      <c r="A9" s="457"/>
      <c r="B9" s="457"/>
      <c r="C9" s="457"/>
      <c r="D9" s="457"/>
      <c r="E9" s="457"/>
      <c r="F9" s="457"/>
      <c r="G9" s="457"/>
      <c r="H9" s="457"/>
      <c r="I9" s="457"/>
      <c r="J9" s="457"/>
      <c r="K9" s="457"/>
    </row>
    <row r="10" spans="1:11" s="23" customFormat="1" ht="11.25">
      <c r="A10" s="240" t="s">
        <v>215</v>
      </c>
      <c r="B10" s="240"/>
      <c r="C10" s="244">
        <v>3.9</v>
      </c>
      <c r="D10" s="244">
        <v>3.4689999999999999</v>
      </c>
      <c r="E10" s="244">
        <v>3.258</v>
      </c>
      <c r="F10" s="244">
        <v>2.6920000000000002</v>
      </c>
      <c r="G10" s="243"/>
      <c r="H10" s="244">
        <v>2.6379999999999999</v>
      </c>
      <c r="I10" s="244">
        <v>3.15</v>
      </c>
      <c r="J10" s="244">
        <v>2.7829999999999999</v>
      </c>
      <c r="K10" s="244">
        <v>2.7759999999999998</v>
      </c>
    </row>
    <row r="11" spans="1:11" s="23" customFormat="1" ht="11.25">
      <c r="A11" s="457"/>
      <c r="B11" s="457"/>
      <c r="C11" s="457"/>
      <c r="D11" s="457"/>
      <c r="E11" s="457"/>
      <c r="F11" s="457"/>
      <c r="G11" s="457"/>
      <c r="H11" s="457"/>
      <c r="I11" s="457"/>
      <c r="J11" s="457"/>
      <c r="K11" s="457"/>
    </row>
    <row r="12" spans="1:11" s="23" customFormat="1" ht="11.25">
      <c r="A12" s="240" t="s">
        <v>216</v>
      </c>
      <c r="B12" s="240"/>
      <c r="C12" s="245">
        <v>1410573</v>
      </c>
      <c r="D12" s="246">
        <v>1213503</v>
      </c>
      <c r="E12" s="246">
        <v>1036427</v>
      </c>
      <c r="F12" s="246">
        <v>854953</v>
      </c>
      <c r="G12" s="243"/>
      <c r="H12" s="246">
        <v>823174</v>
      </c>
      <c r="I12" s="246">
        <v>1024590</v>
      </c>
      <c r="J12" s="246">
        <v>871634</v>
      </c>
      <c r="K12" s="246">
        <v>878573</v>
      </c>
    </row>
    <row r="13" spans="1:11">
      <c r="A13" s="459"/>
      <c r="B13" s="459"/>
      <c r="C13" s="459"/>
      <c r="D13" s="459"/>
      <c r="E13" s="459"/>
      <c r="F13" s="459"/>
      <c r="G13" s="459"/>
      <c r="H13" s="459"/>
      <c r="I13" s="459"/>
      <c r="J13" s="459"/>
      <c r="K13" s="459"/>
    </row>
    <row r="14" spans="1:11" ht="16.149999999999999" customHeight="1">
      <c r="A14" s="457"/>
      <c r="B14" s="457"/>
      <c r="C14" s="458" t="s">
        <v>6</v>
      </c>
      <c r="D14" s="458"/>
      <c r="E14" s="458"/>
      <c r="F14" s="458"/>
      <c r="G14" s="249"/>
      <c r="H14" s="249"/>
      <c r="I14" s="249"/>
      <c r="J14" s="249"/>
      <c r="K14" s="249"/>
    </row>
    <row r="15" spans="1:11" ht="18">
      <c r="A15" s="457"/>
      <c r="B15" s="457"/>
      <c r="C15" s="241" t="s">
        <v>210</v>
      </c>
      <c r="D15" s="241" t="s">
        <v>211</v>
      </c>
      <c r="E15" s="241" t="s">
        <v>212</v>
      </c>
      <c r="F15" s="241" t="s">
        <v>213</v>
      </c>
      <c r="G15" s="249"/>
      <c r="H15" s="249"/>
      <c r="I15" s="249"/>
      <c r="J15" s="249"/>
      <c r="K15" s="249"/>
    </row>
    <row r="16" spans="1:11">
      <c r="A16" s="457"/>
      <c r="B16" s="457"/>
      <c r="C16" s="457"/>
      <c r="D16" s="457"/>
      <c r="E16" s="457"/>
      <c r="F16" s="457"/>
      <c r="G16" s="249"/>
      <c r="H16" s="249"/>
      <c r="I16" s="249"/>
      <c r="J16" s="249"/>
      <c r="K16" s="249"/>
    </row>
    <row r="17" spans="1:11" s="23" customFormat="1" ht="11.25">
      <c r="A17" s="242" t="s">
        <v>214</v>
      </c>
      <c r="B17" s="242"/>
      <c r="C17" s="121">
        <v>319180</v>
      </c>
      <c r="D17" s="121">
        <v>305953</v>
      </c>
      <c r="E17" s="121">
        <v>269336</v>
      </c>
      <c r="F17" s="128">
        <v>274309</v>
      </c>
      <c r="G17" s="249"/>
      <c r="H17" s="249"/>
      <c r="I17" s="249"/>
      <c r="J17" s="249"/>
      <c r="K17" s="249"/>
    </row>
    <row r="18" spans="1:11" s="23" customFormat="1" ht="11.25">
      <c r="A18" s="457"/>
      <c r="B18" s="457"/>
      <c r="C18" s="457"/>
      <c r="D18" s="457"/>
      <c r="E18" s="457"/>
      <c r="F18" s="457"/>
      <c r="G18" s="249"/>
      <c r="H18" s="249"/>
      <c r="I18" s="249"/>
      <c r="J18" s="249"/>
      <c r="K18" s="249"/>
    </row>
    <row r="19" spans="1:11" s="23" customFormat="1" ht="11.25">
      <c r="A19" s="240" t="s">
        <v>215</v>
      </c>
      <c r="B19" s="240"/>
      <c r="C19" s="244">
        <v>2.5920000000000001</v>
      </c>
      <c r="D19" s="244">
        <v>2.3330000000000002</v>
      </c>
      <c r="E19" s="244">
        <v>2.4220000000000002</v>
      </c>
      <c r="F19" s="244">
        <v>2.327</v>
      </c>
      <c r="G19" s="249"/>
      <c r="H19" s="249"/>
      <c r="I19" s="249"/>
      <c r="J19" s="249"/>
      <c r="K19" s="249"/>
    </row>
    <row r="20" spans="1:11" s="23" customFormat="1" ht="11.25">
      <c r="A20" s="457"/>
      <c r="B20" s="457"/>
      <c r="C20" s="457"/>
      <c r="D20" s="457"/>
      <c r="E20" s="457"/>
      <c r="F20" s="457"/>
      <c r="G20" s="249"/>
      <c r="H20" s="249"/>
      <c r="I20" s="249"/>
      <c r="J20" s="249"/>
      <c r="K20" s="249"/>
    </row>
    <row r="21" spans="1:11" s="23" customFormat="1" ht="11.25">
      <c r="A21" s="240" t="s">
        <v>216</v>
      </c>
      <c r="B21" s="240"/>
      <c r="C21" s="245">
        <v>827292</v>
      </c>
      <c r="D21" s="245">
        <v>713752</v>
      </c>
      <c r="E21" s="245">
        <v>652201</v>
      </c>
      <c r="F21" s="245">
        <v>638404</v>
      </c>
      <c r="G21" s="249"/>
      <c r="H21" s="249"/>
      <c r="I21" s="249"/>
      <c r="J21" s="249"/>
      <c r="K21" s="249"/>
    </row>
    <row r="22" spans="1:11" s="23" customFormat="1" ht="11.25">
      <c r="A22" s="459"/>
      <c r="B22" s="459"/>
      <c r="C22" s="459"/>
      <c r="D22" s="459"/>
      <c r="E22" s="459"/>
      <c r="F22" s="459"/>
      <c r="G22" s="459"/>
      <c r="H22" s="459"/>
      <c r="I22" s="459"/>
      <c r="J22" s="459"/>
      <c r="K22" s="459"/>
    </row>
    <row r="23" spans="1:11" s="23" customFormat="1" ht="11.25">
      <c r="A23" s="459"/>
      <c r="B23" s="459"/>
      <c r="C23" s="459"/>
      <c r="D23" s="459"/>
      <c r="E23" s="459"/>
      <c r="F23" s="459"/>
      <c r="G23" s="459"/>
      <c r="H23" s="459"/>
      <c r="I23" s="459"/>
      <c r="J23" s="459"/>
      <c r="K23" s="459"/>
    </row>
    <row r="24" spans="1:11" ht="10.9" customHeight="1">
      <c r="A24" s="459"/>
      <c r="B24" s="459"/>
      <c r="C24" s="459"/>
      <c r="D24" s="459"/>
      <c r="E24" s="459"/>
      <c r="F24" s="459"/>
      <c r="G24" s="459"/>
      <c r="H24" s="459"/>
      <c r="I24" s="459"/>
      <c r="J24" s="459"/>
      <c r="K24" s="459"/>
    </row>
    <row r="25" spans="1:11">
      <c r="A25" s="374" t="s">
        <v>330</v>
      </c>
      <c r="B25" s="375"/>
      <c r="C25" s="458" t="s">
        <v>4</v>
      </c>
      <c r="D25" s="458"/>
      <c r="E25" s="458"/>
      <c r="F25" s="458"/>
      <c r="G25" s="240"/>
      <c r="H25" s="458" t="s">
        <v>5</v>
      </c>
      <c r="I25" s="458"/>
      <c r="J25" s="458"/>
      <c r="K25" s="458"/>
    </row>
    <row r="26" spans="1:11" ht="18">
      <c r="A26" s="457"/>
      <c r="B26" s="457"/>
      <c r="C26" s="241" t="s">
        <v>210</v>
      </c>
      <c r="D26" s="241" t="s">
        <v>211</v>
      </c>
      <c r="E26" s="241" t="s">
        <v>212</v>
      </c>
      <c r="F26" s="241" t="s">
        <v>213</v>
      </c>
      <c r="G26" s="240"/>
      <c r="H26" s="241" t="s">
        <v>210</v>
      </c>
      <c r="I26" s="241" t="s">
        <v>211</v>
      </c>
      <c r="J26" s="241" t="s">
        <v>212</v>
      </c>
      <c r="K26" s="241" t="s">
        <v>213</v>
      </c>
    </row>
    <row r="27" spans="1:11">
      <c r="A27" s="457"/>
      <c r="B27" s="457"/>
      <c r="C27" s="457"/>
      <c r="D27" s="457"/>
      <c r="E27" s="457"/>
      <c r="F27" s="457"/>
      <c r="G27" s="457"/>
      <c r="H27" s="457"/>
      <c r="I27" s="457"/>
      <c r="J27" s="457"/>
      <c r="K27" s="457"/>
    </row>
    <row r="28" spans="1:11" ht="10.9" customHeight="1">
      <c r="A28" s="242" t="s">
        <v>217</v>
      </c>
      <c r="B28" s="242"/>
      <c r="C28" s="121">
        <v>32670</v>
      </c>
      <c r="D28" s="121">
        <v>31970</v>
      </c>
      <c r="E28" s="121">
        <v>31006</v>
      </c>
      <c r="F28" s="121">
        <v>31441</v>
      </c>
      <c r="G28" s="243"/>
      <c r="H28" s="121">
        <v>31239</v>
      </c>
      <c r="I28" s="121">
        <v>29117</v>
      </c>
      <c r="J28" s="121">
        <v>30146</v>
      </c>
      <c r="K28" s="121">
        <v>29191</v>
      </c>
    </row>
    <row r="29" spans="1:11" ht="10.9" customHeight="1">
      <c r="A29" s="457"/>
      <c r="B29" s="457"/>
      <c r="C29" s="457"/>
      <c r="D29" s="457"/>
      <c r="E29" s="457"/>
      <c r="F29" s="457"/>
      <c r="G29" s="457"/>
      <c r="H29" s="457"/>
      <c r="I29" s="457"/>
      <c r="J29" s="457"/>
      <c r="K29" s="457"/>
    </row>
    <row r="30" spans="1:11" ht="10.9" customHeight="1">
      <c r="A30" s="240" t="s">
        <v>215</v>
      </c>
      <c r="B30" s="240"/>
      <c r="C30" s="244">
        <v>5.32</v>
      </c>
      <c r="D30" s="244">
        <v>4.9349999999999996</v>
      </c>
      <c r="E30" s="244">
        <v>4.5350000000000001</v>
      </c>
      <c r="F30" s="244">
        <v>4.2460000000000004</v>
      </c>
      <c r="G30" s="243"/>
      <c r="H30" s="244">
        <v>4.1900000000000004</v>
      </c>
      <c r="I30" s="244">
        <v>4.4809999999999999</v>
      </c>
      <c r="J30" s="244">
        <v>4.1289999999999996</v>
      </c>
      <c r="K30" s="244">
        <v>4.1260000000000003</v>
      </c>
    </row>
    <row r="31" spans="1:11" ht="10.9" customHeight="1">
      <c r="A31" s="457"/>
      <c r="B31" s="457"/>
      <c r="C31" s="457"/>
      <c r="D31" s="457"/>
      <c r="E31" s="457"/>
      <c r="F31" s="457"/>
      <c r="G31" s="457"/>
      <c r="H31" s="457"/>
      <c r="I31" s="457"/>
      <c r="J31" s="457"/>
      <c r="K31" s="457"/>
    </row>
    <row r="32" spans="1:11" ht="10.9" customHeight="1">
      <c r="A32" s="240" t="s">
        <v>218</v>
      </c>
      <c r="B32" s="240"/>
      <c r="C32" s="245">
        <v>173820</v>
      </c>
      <c r="D32" s="245">
        <v>157766</v>
      </c>
      <c r="E32" s="245">
        <v>140617</v>
      </c>
      <c r="F32" s="245">
        <v>133501</v>
      </c>
      <c r="G32" s="243"/>
      <c r="H32" s="245">
        <v>130889</v>
      </c>
      <c r="I32" s="245">
        <v>130468</v>
      </c>
      <c r="J32" s="245">
        <v>124485</v>
      </c>
      <c r="K32" s="245">
        <v>120440</v>
      </c>
    </row>
    <row r="33" spans="1:11">
      <c r="A33" s="459"/>
      <c r="B33" s="459"/>
      <c r="C33" s="459"/>
      <c r="D33" s="459"/>
      <c r="E33" s="459"/>
      <c r="F33" s="459"/>
      <c r="G33" s="459"/>
      <c r="H33" s="459"/>
      <c r="I33" s="459"/>
      <c r="J33" s="459"/>
      <c r="K33" s="459"/>
    </row>
    <row r="34" spans="1:11">
      <c r="A34" s="457"/>
      <c r="B34" s="457"/>
      <c r="C34" s="458" t="s">
        <v>6</v>
      </c>
      <c r="D34" s="458"/>
      <c r="E34" s="458"/>
      <c r="F34" s="458"/>
      <c r="G34" s="249"/>
      <c r="H34" s="312"/>
      <c r="I34" s="249"/>
      <c r="J34" s="249"/>
      <c r="K34" s="249"/>
    </row>
    <row r="35" spans="1:11" ht="18">
      <c r="A35" s="457"/>
      <c r="B35" s="457"/>
      <c r="C35" s="241" t="s">
        <v>210</v>
      </c>
      <c r="D35" s="241" t="s">
        <v>211</v>
      </c>
      <c r="E35" s="241" t="s">
        <v>212</v>
      </c>
      <c r="F35" s="241" t="s">
        <v>213</v>
      </c>
      <c r="G35" s="249"/>
      <c r="H35" s="249"/>
      <c r="I35" s="249"/>
      <c r="J35" s="249"/>
      <c r="K35" s="249"/>
    </row>
    <row r="36" spans="1:11">
      <c r="A36" s="457"/>
      <c r="B36" s="457"/>
      <c r="C36" s="457"/>
      <c r="D36" s="457"/>
      <c r="E36" s="457"/>
      <c r="F36" s="457"/>
      <c r="G36" s="249"/>
      <c r="H36" s="249"/>
      <c r="I36" s="249"/>
      <c r="J36" s="249"/>
      <c r="K36" s="249"/>
    </row>
    <row r="37" spans="1:11" ht="10.9" customHeight="1">
      <c r="A37" s="242" t="s">
        <v>217</v>
      </c>
      <c r="B37" s="242"/>
      <c r="C37" s="121">
        <v>31741</v>
      </c>
      <c r="D37" s="121">
        <v>31987</v>
      </c>
      <c r="E37" s="121">
        <v>33190</v>
      </c>
      <c r="F37" s="128">
        <v>31562</v>
      </c>
      <c r="G37" s="249"/>
      <c r="H37" s="249"/>
      <c r="I37" s="249"/>
      <c r="J37" s="249"/>
      <c r="K37" s="249"/>
    </row>
    <row r="38" spans="1:11" ht="10.9" customHeight="1">
      <c r="A38" s="457"/>
      <c r="B38" s="457"/>
      <c r="C38" s="457"/>
      <c r="D38" s="457"/>
      <c r="E38" s="457"/>
      <c r="F38" s="457"/>
      <c r="G38" s="249"/>
      <c r="H38" s="249"/>
      <c r="I38" s="249"/>
      <c r="J38" s="249"/>
      <c r="K38" s="249"/>
    </row>
    <row r="39" spans="1:11" ht="10.9" customHeight="1">
      <c r="A39" s="240" t="s">
        <v>215</v>
      </c>
      <c r="B39" s="240"/>
      <c r="C39" s="244">
        <v>4.0019999999999998</v>
      </c>
      <c r="D39" s="244">
        <v>3.778</v>
      </c>
      <c r="E39" s="244">
        <v>3.7469999999999999</v>
      </c>
      <c r="F39" s="244">
        <v>3.5720000000000001</v>
      </c>
      <c r="G39" s="249"/>
      <c r="H39" s="249"/>
      <c r="I39" s="249"/>
      <c r="J39" s="249"/>
      <c r="K39" s="249"/>
    </row>
    <row r="40" spans="1:11" ht="10.9" customHeight="1">
      <c r="A40" s="457"/>
      <c r="B40" s="457"/>
      <c r="C40" s="457"/>
      <c r="D40" s="457"/>
      <c r="E40" s="457"/>
      <c r="F40" s="457"/>
      <c r="G40" s="249"/>
      <c r="H40" s="249"/>
      <c r="I40" s="249"/>
      <c r="J40" s="249"/>
      <c r="K40" s="249"/>
    </row>
    <row r="41" spans="1:11" ht="10.9" customHeight="1">
      <c r="A41" s="240" t="s">
        <v>218</v>
      </c>
      <c r="B41" s="240"/>
      <c r="C41" s="245">
        <v>127016</v>
      </c>
      <c r="D41" s="245">
        <v>120845</v>
      </c>
      <c r="E41" s="245">
        <v>124356</v>
      </c>
      <c r="F41" s="245">
        <v>112739</v>
      </c>
      <c r="G41" s="249"/>
      <c r="H41" s="249"/>
      <c r="I41" s="249"/>
      <c r="J41" s="249"/>
      <c r="K41" s="249"/>
    </row>
    <row r="42" spans="1:11">
      <c r="A42" s="459"/>
      <c r="B42" s="459"/>
      <c r="C42" s="459"/>
      <c r="D42" s="459"/>
      <c r="E42" s="459"/>
      <c r="F42" s="459"/>
      <c r="G42" s="459"/>
      <c r="H42" s="459"/>
      <c r="I42" s="459"/>
      <c r="J42" s="459"/>
      <c r="K42" s="459"/>
    </row>
    <row r="43" spans="1:11">
      <c r="A43" s="414" t="s">
        <v>219</v>
      </c>
      <c r="B43" s="414"/>
      <c r="C43" s="414"/>
      <c r="D43" s="414"/>
      <c r="E43" s="414"/>
      <c r="F43" s="414"/>
      <c r="G43" s="414"/>
      <c r="H43" s="414"/>
      <c r="I43" s="414"/>
      <c r="J43" s="414"/>
      <c r="K43" s="414"/>
    </row>
    <row r="44" spans="1:11">
      <c r="D44" s="290"/>
      <c r="E44" s="290"/>
      <c r="F44" s="290"/>
      <c r="G44" s="290"/>
      <c r="H44" s="290"/>
      <c r="I44" s="290"/>
      <c r="J44" s="290"/>
      <c r="K44" s="290"/>
    </row>
    <row r="45" spans="1:11">
      <c r="C45" s="290"/>
    </row>
    <row r="46" spans="1:11">
      <c r="C46" s="290"/>
      <c r="D46" s="290"/>
      <c r="E46" s="290"/>
      <c r="F46" s="290"/>
      <c r="G46" s="290"/>
      <c r="H46" s="290"/>
      <c r="I46" s="290"/>
      <c r="J46" s="290"/>
      <c r="K46" s="290"/>
    </row>
  </sheetData>
  <mergeCells count="35">
    <mergeCell ref="A43:K43"/>
    <mergeCell ref="C25:F25"/>
    <mergeCell ref="H25:K25"/>
    <mergeCell ref="A26:B26"/>
    <mergeCell ref="A27:K27"/>
    <mergeCell ref="A29:K29"/>
    <mergeCell ref="A31:K31"/>
    <mergeCell ref="A34:B34"/>
    <mergeCell ref="C34:F34"/>
    <mergeCell ref="A35:B35"/>
    <mergeCell ref="A36:F36"/>
    <mergeCell ref="A38:F38"/>
    <mergeCell ref="A40:F40"/>
    <mergeCell ref="A33:K33"/>
    <mergeCell ref="A42:K42"/>
    <mergeCell ref="A1:K1"/>
    <mergeCell ref="A2:K2"/>
    <mergeCell ref="A3:K3"/>
    <mergeCell ref="C5:F5"/>
    <mergeCell ref="H5:K5"/>
    <mergeCell ref="A4:K4"/>
    <mergeCell ref="A15:B15"/>
    <mergeCell ref="A24:K24"/>
    <mergeCell ref="A16:F16"/>
    <mergeCell ref="A18:F18"/>
    <mergeCell ref="A20:F20"/>
    <mergeCell ref="A23:K23"/>
    <mergeCell ref="A22:K22"/>
    <mergeCell ref="A9:K9"/>
    <mergeCell ref="A11:K11"/>
    <mergeCell ref="C14:F14"/>
    <mergeCell ref="A6:B6"/>
    <mergeCell ref="A7:K7"/>
    <mergeCell ref="A14:B14"/>
    <mergeCell ref="A13:K13"/>
  </mergeCells>
  <printOptions horizontalCentered="1"/>
  <pageMargins left="0.75" right="0.75" top="0.5" bottom="0.5" header="0.5" footer="0.25"/>
  <pageSetup scale="53" firstPageNumber="2" orientation="portrait" r:id="rId1"/>
  <headerFooter scaleWithDoc="0" alignWithMargins="0">
    <evenFooter>&amp;R&amp;"Arial,Regular"&amp;10Q1 FY24 Stat Book / &amp;P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F37"/>
  <sheetViews>
    <sheetView zoomScaleNormal="100" workbookViewId="0">
      <selection sqref="A1:T1"/>
    </sheetView>
  </sheetViews>
  <sheetFormatPr defaultColWidth="10.625" defaultRowHeight="18.75"/>
  <cols>
    <col min="1" max="1" width="20.875" style="3" customWidth="1"/>
    <col min="2" max="2" width="12" style="45" customWidth="1"/>
    <col min="3" max="3" width="1.75" style="22" customWidth="1"/>
    <col min="4" max="4" width="8" style="45" customWidth="1"/>
    <col min="5" max="5" width="1.75" style="45" customWidth="1"/>
    <col min="6" max="6" width="8" style="45" customWidth="1"/>
    <col min="7" max="7" width="1.75" style="45" customWidth="1"/>
    <col min="8" max="8" width="8" style="63" customWidth="1"/>
    <col min="9" max="9" width="1.75" style="45" customWidth="1"/>
    <col min="10" max="10" width="8" style="3" customWidth="1"/>
    <col min="11" max="11" width="1.75" style="3" customWidth="1"/>
    <col min="12" max="12" width="8" style="3" customWidth="1"/>
    <col min="13" max="13" width="1.75" style="3" customWidth="1"/>
    <col min="14" max="14" width="8" style="3" customWidth="1"/>
    <col min="15" max="15" width="1.75" style="3" customWidth="1"/>
    <col min="16" max="16" width="8" style="3" customWidth="1"/>
    <col min="17" max="17" width="1.75" style="3" customWidth="1"/>
    <col min="18" max="18" width="8" style="3" customWidth="1"/>
    <col min="19" max="19" width="1.75" style="3" customWidth="1"/>
    <col min="20" max="22" width="8" style="3" customWidth="1"/>
    <col min="23" max="23" width="10.625" style="3"/>
    <col min="24" max="24" width="19.625" style="3" bestFit="1" customWidth="1"/>
    <col min="25" max="25" width="18.125" style="3" bestFit="1" customWidth="1"/>
    <col min="26" max="16384" width="10.625" style="3"/>
  </cols>
  <sheetData>
    <row r="1" spans="1:32" s="26" customFormat="1" ht="19.899999999999999" customHeight="1">
      <c r="A1" s="441" t="s">
        <v>131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357"/>
      <c r="V1" s="357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26" customFormat="1" ht="19.899999999999999" customHeight="1">
      <c r="A2" s="441" t="s">
        <v>220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357"/>
      <c r="V2" s="357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37" customFormat="1" ht="19.899999999999999" customHeight="1">
      <c r="A3" s="451" t="s">
        <v>286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358"/>
      <c r="V3" s="358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s="37" customFormat="1" ht="15" customHeight="1">
      <c r="A4" s="441"/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357"/>
      <c r="V4" s="357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s="48" customFormat="1" ht="36" customHeight="1">
      <c r="A5" s="171"/>
      <c r="B5" s="175" t="s">
        <v>221</v>
      </c>
      <c r="C5" s="171"/>
      <c r="D5" s="471" t="s">
        <v>222</v>
      </c>
      <c r="E5" s="471"/>
      <c r="F5" s="471"/>
      <c r="G5" s="471"/>
      <c r="H5" s="471"/>
      <c r="I5" s="171"/>
      <c r="J5" s="471" t="s">
        <v>287</v>
      </c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179"/>
      <c r="V5" s="179"/>
      <c r="W5" s="50"/>
      <c r="X5" s="50"/>
      <c r="Y5" s="49"/>
      <c r="Z5" s="49"/>
      <c r="AA5" s="49"/>
      <c r="AB5" s="49"/>
      <c r="AC5" s="49"/>
      <c r="AD5" s="49"/>
      <c r="AE5" s="49"/>
      <c r="AF5" s="49"/>
    </row>
    <row r="6" spans="1:32" s="89" customFormat="1" ht="11.45" customHeight="1">
      <c r="A6" s="470"/>
      <c r="B6" s="470"/>
      <c r="C6" s="470"/>
      <c r="D6" s="176">
        <v>2023</v>
      </c>
      <c r="E6" s="177"/>
      <c r="F6" s="176">
        <v>2024</v>
      </c>
      <c r="G6" s="177"/>
      <c r="H6" s="266">
        <v>2025</v>
      </c>
      <c r="I6" s="178"/>
      <c r="J6" s="176">
        <v>2026</v>
      </c>
      <c r="K6" s="178"/>
      <c r="L6" s="176">
        <v>2027</v>
      </c>
      <c r="M6" s="178"/>
      <c r="N6" s="176">
        <v>2028</v>
      </c>
      <c r="O6" s="178"/>
      <c r="P6" s="176">
        <v>2029</v>
      </c>
      <c r="Q6" s="177"/>
      <c r="R6" s="176">
        <v>2030</v>
      </c>
      <c r="S6" s="178"/>
      <c r="T6" s="176">
        <v>2031</v>
      </c>
      <c r="U6" s="177"/>
      <c r="V6" s="177"/>
      <c r="W6" s="48"/>
      <c r="X6" s="50"/>
      <c r="Y6" s="48"/>
      <c r="Z6" s="48"/>
      <c r="AA6" s="48"/>
      <c r="AB6" s="48"/>
      <c r="AC6" s="48"/>
      <c r="AD6" s="48"/>
      <c r="AE6" s="48"/>
      <c r="AF6" s="48"/>
    </row>
    <row r="7" spans="1:32" s="94" customFormat="1" ht="19.5">
      <c r="A7" s="462" t="s">
        <v>223</v>
      </c>
      <c r="B7" s="462"/>
      <c r="C7" s="462"/>
      <c r="D7" s="179"/>
      <c r="E7" s="179"/>
      <c r="F7" s="180"/>
      <c r="G7" s="180"/>
      <c r="H7" s="180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90"/>
      <c r="X7" s="90"/>
      <c r="Y7" s="3"/>
      <c r="Z7" s="91"/>
      <c r="AA7" s="90"/>
      <c r="AB7" s="92"/>
      <c r="AC7" s="3"/>
      <c r="AD7" s="93"/>
      <c r="AE7" s="93"/>
      <c r="AF7" s="93"/>
    </row>
    <row r="8" spans="1:32" ht="12" customHeight="1">
      <c r="A8" s="79" t="s">
        <v>224</v>
      </c>
      <c r="B8" s="181">
        <v>63000</v>
      </c>
      <c r="C8" s="182"/>
      <c r="D8" s="183">
        <v>115</v>
      </c>
      <c r="E8" s="184"/>
      <c r="F8" s="184">
        <v>92</v>
      </c>
      <c r="G8" s="183"/>
      <c r="H8" s="185">
        <v>90</v>
      </c>
      <c r="I8" s="184"/>
      <c r="J8" s="185">
        <v>0</v>
      </c>
      <c r="K8" s="184"/>
      <c r="L8" s="185">
        <v>0</v>
      </c>
      <c r="M8" s="184"/>
      <c r="N8" s="185">
        <v>0</v>
      </c>
      <c r="O8" s="184"/>
      <c r="P8" s="185">
        <v>0</v>
      </c>
      <c r="Q8" s="185"/>
      <c r="R8" s="185">
        <v>0</v>
      </c>
      <c r="S8" s="184"/>
      <c r="T8" s="185">
        <v>0</v>
      </c>
      <c r="U8" s="185"/>
      <c r="V8" s="185"/>
      <c r="AF8" s="94"/>
    </row>
    <row r="9" spans="1:32" ht="12" customHeight="1">
      <c r="A9" s="368" t="s">
        <v>288</v>
      </c>
      <c r="B9" s="181">
        <v>127100</v>
      </c>
      <c r="C9" s="182"/>
      <c r="D9" s="183">
        <v>128</v>
      </c>
      <c r="E9" s="184"/>
      <c r="F9" s="184">
        <v>138</v>
      </c>
      <c r="G9" s="183"/>
      <c r="H9" s="185">
        <v>145</v>
      </c>
      <c r="I9" s="184"/>
      <c r="J9" s="185">
        <v>7</v>
      </c>
      <c r="K9" s="184"/>
      <c r="L9" s="185">
        <v>0</v>
      </c>
      <c r="M9" s="184"/>
      <c r="N9" s="185">
        <v>0</v>
      </c>
      <c r="O9" s="184"/>
      <c r="P9" s="185">
        <v>0</v>
      </c>
      <c r="Q9" s="185"/>
      <c r="R9" s="185">
        <v>0</v>
      </c>
      <c r="S9" s="184"/>
      <c r="T9" s="185">
        <v>0</v>
      </c>
      <c r="U9" s="185"/>
      <c r="V9" s="185"/>
    </row>
    <row r="10" spans="1:32" ht="12" customHeight="1">
      <c r="A10" s="79" t="s">
        <v>319</v>
      </c>
      <c r="B10" s="181">
        <v>192600</v>
      </c>
      <c r="C10" s="182"/>
      <c r="D10" s="183">
        <v>46</v>
      </c>
      <c r="E10" s="184"/>
      <c r="F10" s="184">
        <v>37</v>
      </c>
      <c r="G10" s="183"/>
      <c r="H10" s="185">
        <v>34</v>
      </c>
      <c r="I10" s="184"/>
      <c r="J10" s="185">
        <v>0</v>
      </c>
      <c r="K10" s="184"/>
      <c r="L10" s="185">
        <v>-2</v>
      </c>
      <c r="M10" s="184"/>
      <c r="N10" s="185">
        <v>-5</v>
      </c>
      <c r="O10" s="184"/>
      <c r="P10" s="185">
        <v>-6</v>
      </c>
      <c r="Q10" s="185"/>
      <c r="R10" s="185">
        <v>-7</v>
      </c>
      <c r="S10" s="184"/>
      <c r="T10" s="185">
        <v>-7</v>
      </c>
      <c r="U10" s="185"/>
      <c r="V10" s="185"/>
      <c r="W10" s="47"/>
    </row>
    <row r="11" spans="1:32" ht="12" customHeight="1">
      <c r="A11" s="325" t="s">
        <v>320</v>
      </c>
      <c r="B11" s="181">
        <v>233300</v>
      </c>
      <c r="C11" s="182"/>
      <c r="D11" s="183">
        <v>53</v>
      </c>
      <c r="E11" s="184"/>
      <c r="F11" s="184">
        <v>57</v>
      </c>
      <c r="G11" s="183"/>
      <c r="H11" s="185">
        <v>59</v>
      </c>
      <c r="I11" s="184"/>
      <c r="J11" s="185">
        <v>0</v>
      </c>
      <c r="K11" s="184"/>
      <c r="L11" s="185">
        <v>5</v>
      </c>
      <c r="M11" s="184"/>
      <c r="N11" s="185">
        <v>5</v>
      </c>
      <c r="O11" s="184"/>
      <c r="P11" s="185">
        <v>0</v>
      </c>
      <c r="Q11" s="185"/>
      <c r="R11" s="185">
        <v>0</v>
      </c>
      <c r="S11" s="184"/>
      <c r="T11" s="185">
        <v>0</v>
      </c>
      <c r="U11" s="185"/>
      <c r="V11" s="185"/>
    </row>
    <row r="12" spans="1:32" ht="12" customHeight="1">
      <c r="A12" s="79" t="s">
        <v>225</v>
      </c>
      <c r="B12" s="181">
        <v>106600</v>
      </c>
      <c r="C12" s="182"/>
      <c r="D12" s="326">
        <v>65</v>
      </c>
      <c r="E12" s="185"/>
      <c r="F12" s="326">
        <v>65</v>
      </c>
      <c r="G12" s="185"/>
      <c r="H12" s="326">
        <v>58</v>
      </c>
      <c r="I12" s="184"/>
      <c r="J12" s="326">
        <v>0</v>
      </c>
      <c r="K12" s="184"/>
      <c r="L12" s="326">
        <v>0</v>
      </c>
      <c r="M12" s="184"/>
      <c r="N12" s="326">
        <v>0</v>
      </c>
      <c r="O12" s="184"/>
      <c r="P12" s="326">
        <v>0</v>
      </c>
      <c r="Q12" s="185"/>
      <c r="R12" s="326">
        <v>0</v>
      </c>
      <c r="S12" s="184"/>
      <c r="T12" s="326">
        <v>0</v>
      </c>
      <c r="U12" s="185"/>
      <c r="V12" s="185"/>
      <c r="X12" s="28"/>
      <c r="Y12" s="28"/>
    </row>
    <row r="13" spans="1:32" ht="12" customHeight="1">
      <c r="A13" s="327" t="s">
        <v>226</v>
      </c>
      <c r="B13" s="186"/>
      <c r="C13" s="81"/>
      <c r="D13" s="328">
        <v>407</v>
      </c>
      <c r="E13" s="329"/>
      <c r="F13" s="328">
        <v>389</v>
      </c>
      <c r="G13" s="330"/>
      <c r="H13" s="328">
        <v>386</v>
      </c>
      <c r="I13" s="329"/>
      <c r="J13" s="328">
        <v>7</v>
      </c>
      <c r="K13" s="329"/>
      <c r="L13" s="328">
        <v>3</v>
      </c>
      <c r="M13" s="329"/>
      <c r="N13" s="328">
        <v>0</v>
      </c>
      <c r="O13" s="329"/>
      <c r="P13" s="318">
        <v>-6</v>
      </c>
      <c r="Q13" s="367"/>
      <c r="R13" s="318">
        <v>-7</v>
      </c>
      <c r="S13" s="329"/>
      <c r="T13" s="318">
        <v>-7</v>
      </c>
      <c r="U13" s="367"/>
      <c r="V13" s="367"/>
    </row>
    <row r="14" spans="1:32" ht="12" customHeight="1">
      <c r="A14" s="464"/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362"/>
      <c r="V14" s="362"/>
    </row>
    <row r="15" spans="1:32" ht="12" customHeight="1">
      <c r="A15" s="331" t="s">
        <v>227</v>
      </c>
      <c r="B15" s="186"/>
      <c r="C15" s="81"/>
      <c r="D15" s="332"/>
      <c r="E15" s="184"/>
      <c r="F15" s="332"/>
      <c r="G15" s="183"/>
      <c r="H15" s="332"/>
      <c r="I15" s="184"/>
      <c r="J15" s="332"/>
      <c r="K15" s="184"/>
      <c r="L15" s="332"/>
      <c r="M15" s="184"/>
      <c r="N15" s="332"/>
      <c r="O15" s="184"/>
      <c r="P15" s="332"/>
      <c r="Q15" s="332"/>
      <c r="R15" s="332"/>
      <c r="S15" s="184"/>
      <c r="T15" s="332"/>
      <c r="U15" s="332"/>
      <c r="V15" s="332"/>
    </row>
    <row r="16" spans="1:32" ht="12" customHeight="1">
      <c r="A16" s="325" t="s">
        <v>228</v>
      </c>
      <c r="B16" s="181">
        <v>2830</v>
      </c>
      <c r="C16" s="182"/>
      <c r="D16" s="183">
        <v>234</v>
      </c>
      <c r="E16" s="184"/>
      <c r="F16" s="184">
        <v>233</v>
      </c>
      <c r="G16" s="183"/>
      <c r="H16" s="185">
        <v>226</v>
      </c>
      <c r="I16" s="184"/>
      <c r="J16" s="185">
        <v>0</v>
      </c>
      <c r="K16" s="184"/>
      <c r="L16" s="185">
        <v>0</v>
      </c>
      <c r="M16" s="184"/>
      <c r="N16" s="185">
        <v>0</v>
      </c>
      <c r="O16" s="184"/>
      <c r="P16" s="185">
        <v>0</v>
      </c>
      <c r="Q16" s="185"/>
      <c r="R16" s="185">
        <v>0</v>
      </c>
      <c r="S16" s="184"/>
      <c r="T16" s="185">
        <v>0</v>
      </c>
      <c r="U16" s="185"/>
      <c r="V16" s="185"/>
    </row>
    <row r="17" spans="1:24" ht="12" customHeight="1">
      <c r="A17" s="325" t="s">
        <v>321</v>
      </c>
      <c r="B17" s="181">
        <v>6000</v>
      </c>
      <c r="C17" s="182"/>
      <c r="D17" s="185">
        <v>9</v>
      </c>
      <c r="E17" s="185"/>
      <c r="F17" s="185">
        <v>19</v>
      </c>
      <c r="G17" s="185"/>
      <c r="H17" s="185">
        <v>27</v>
      </c>
      <c r="I17" s="184"/>
      <c r="J17" s="185">
        <v>19</v>
      </c>
      <c r="K17" s="184"/>
      <c r="L17" s="185">
        <v>4</v>
      </c>
      <c r="M17" s="184"/>
      <c r="N17" s="185">
        <v>0</v>
      </c>
      <c r="O17" s="184"/>
      <c r="P17" s="185">
        <v>0</v>
      </c>
      <c r="Q17" s="185"/>
      <c r="R17" s="185">
        <v>0</v>
      </c>
      <c r="S17" s="184"/>
      <c r="T17" s="185">
        <v>0</v>
      </c>
      <c r="U17" s="185"/>
      <c r="V17" s="185"/>
    </row>
    <row r="18" spans="1:24" ht="12" customHeight="1">
      <c r="A18" s="325" t="s">
        <v>229</v>
      </c>
      <c r="B18" s="181">
        <v>17970</v>
      </c>
      <c r="C18" s="182"/>
      <c r="D18" s="183">
        <v>19</v>
      </c>
      <c r="E18" s="184"/>
      <c r="F18" s="184">
        <v>19</v>
      </c>
      <c r="G18" s="183"/>
      <c r="H18" s="185">
        <v>19</v>
      </c>
      <c r="I18" s="184"/>
      <c r="J18" s="185">
        <v>0</v>
      </c>
      <c r="K18" s="184"/>
      <c r="L18" s="185">
        <v>0</v>
      </c>
      <c r="M18" s="184"/>
      <c r="N18" s="185">
        <v>0</v>
      </c>
      <c r="O18" s="184"/>
      <c r="P18" s="185">
        <v>0</v>
      </c>
      <c r="Q18" s="185"/>
      <c r="R18" s="185">
        <v>0</v>
      </c>
      <c r="S18" s="184"/>
      <c r="T18" s="185">
        <v>0</v>
      </c>
      <c r="U18" s="185"/>
      <c r="V18" s="185"/>
    </row>
    <row r="19" spans="1:24" ht="12" customHeight="1">
      <c r="A19" s="325" t="s">
        <v>322</v>
      </c>
      <c r="B19" s="181">
        <v>19290</v>
      </c>
      <c r="C19" s="182"/>
      <c r="D19" s="183">
        <v>13</v>
      </c>
      <c r="E19" s="185"/>
      <c r="F19" s="185">
        <v>20</v>
      </c>
      <c r="G19" s="183"/>
      <c r="H19" s="185">
        <v>24</v>
      </c>
      <c r="I19" s="184"/>
      <c r="J19" s="185">
        <v>3</v>
      </c>
      <c r="K19" s="184"/>
      <c r="L19" s="185">
        <v>3</v>
      </c>
      <c r="M19" s="184"/>
      <c r="N19" s="185">
        <v>4</v>
      </c>
      <c r="O19" s="184"/>
      <c r="P19" s="185">
        <v>4</v>
      </c>
      <c r="Q19" s="185"/>
      <c r="R19" s="185">
        <v>2</v>
      </c>
      <c r="S19" s="184"/>
      <c r="T19" s="185">
        <v>0</v>
      </c>
      <c r="U19" s="185"/>
      <c r="V19" s="185"/>
    </row>
    <row r="20" spans="1:24" ht="12" customHeight="1">
      <c r="A20" s="325" t="s">
        <v>230</v>
      </c>
      <c r="B20" s="181">
        <v>12070</v>
      </c>
      <c r="C20" s="182"/>
      <c r="D20" s="333">
        <v>18</v>
      </c>
      <c r="E20" s="184"/>
      <c r="F20" s="334">
        <v>18</v>
      </c>
      <c r="G20" s="183"/>
      <c r="H20" s="326">
        <v>16</v>
      </c>
      <c r="I20" s="184"/>
      <c r="J20" s="326">
        <v>0</v>
      </c>
      <c r="K20" s="184"/>
      <c r="L20" s="326">
        <v>0</v>
      </c>
      <c r="M20" s="184"/>
      <c r="N20" s="326">
        <v>0</v>
      </c>
      <c r="O20" s="184"/>
      <c r="P20" s="326">
        <v>0</v>
      </c>
      <c r="Q20" s="185"/>
      <c r="R20" s="326">
        <v>0</v>
      </c>
      <c r="S20" s="184"/>
      <c r="T20" s="326">
        <v>0</v>
      </c>
      <c r="U20" s="185"/>
      <c r="V20" s="185"/>
    </row>
    <row r="21" spans="1:24" ht="12" customHeight="1">
      <c r="A21" s="335" t="s">
        <v>231</v>
      </c>
      <c r="B21" s="187"/>
      <c r="C21" s="182"/>
      <c r="D21" s="336">
        <v>293</v>
      </c>
      <c r="E21" s="329"/>
      <c r="F21" s="336">
        <v>309</v>
      </c>
      <c r="G21" s="330"/>
      <c r="H21" s="336">
        <v>312</v>
      </c>
      <c r="I21" s="184"/>
      <c r="J21" s="336">
        <v>22</v>
      </c>
      <c r="K21" s="184"/>
      <c r="L21" s="336">
        <v>7</v>
      </c>
      <c r="M21" s="184"/>
      <c r="N21" s="336">
        <v>4</v>
      </c>
      <c r="O21" s="184"/>
      <c r="P21" s="336">
        <v>4</v>
      </c>
      <c r="Q21" s="328"/>
      <c r="R21" s="336">
        <v>2</v>
      </c>
      <c r="S21" s="184"/>
      <c r="T21" s="336">
        <v>0</v>
      </c>
      <c r="U21" s="328"/>
      <c r="V21" s="328"/>
    </row>
    <row r="22" spans="1:24" ht="12" customHeight="1">
      <c r="A22" s="464"/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362"/>
      <c r="V22" s="362"/>
    </row>
    <row r="23" spans="1:24" s="29" customFormat="1" ht="12" customHeight="1" thickBot="1">
      <c r="A23" s="337" t="s">
        <v>232</v>
      </c>
      <c r="B23" s="337"/>
      <c r="C23" s="338"/>
      <c r="D23" s="339">
        <v>700</v>
      </c>
      <c r="E23" s="340"/>
      <c r="F23" s="339">
        <v>698</v>
      </c>
      <c r="G23" s="341"/>
      <c r="H23" s="339">
        <v>698</v>
      </c>
      <c r="I23" s="340"/>
      <c r="J23" s="339">
        <v>29</v>
      </c>
      <c r="K23" s="340"/>
      <c r="L23" s="339">
        <v>10</v>
      </c>
      <c r="M23" s="340"/>
      <c r="N23" s="339">
        <v>4</v>
      </c>
      <c r="O23" s="328"/>
      <c r="P23" s="339">
        <v>-2</v>
      </c>
      <c r="Q23" s="328"/>
      <c r="R23" s="339">
        <v>-5</v>
      </c>
      <c r="S23" s="328"/>
      <c r="T23" s="339">
        <v>-7</v>
      </c>
      <c r="U23" s="328"/>
      <c r="V23" s="328"/>
      <c r="X23" s="30"/>
    </row>
    <row r="24" spans="1:24" ht="12" customHeight="1" thickTop="1">
      <c r="A24" s="464"/>
      <c r="B24" s="464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362"/>
      <c r="V24" s="362"/>
      <c r="W24" s="30"/>
    </row>
    <row r="25" spans="1:24" ht="12" hidden="1" customHeight="1" thickTop="1">
      <c r="A25" s="188" t="s">
        <v>233</v>
      </c>
      <c r="B25" s="79"/>
      <c r="C25" s="81"/>
      <c r="D25" s="189"/>
      <c r="E25" s="189"/>
      <c r="F25" s="189"/>
      <c r="G25" s="190"/>
      <c r="H25" s="189"/>
      <c r="I25" s="189"/>
      <c r="J25" s="176">
        <v>2026</v>
      </c>
      <c r="K25" s="178"/>
      <c r="L25" s="176">
        <v>2027</v>
      </c>
      <c r="M25" s="178"/>
      <c r="N25" s="176">
        <v>2028</v>
      </c>
      <c r="O25" s="178"/>
      <c r="P25" s="176">
        <v>2029</v>
      </c>
      <c r="Q25" s="177"/>
      <c r="R25" s="177"/>
      <c r="S25" s="178"/>
      <c r="T25" s="176">
        <v>2030</v>
      </c>
      <c r="U25" s="177"/>
      <c r="V25" s="177"/>
      <c r="W25" s="30"/>
    </row>
    <row r="26" spans="1:24" ht="12" hidden="1" customHeight="1">
      <c r="A26" s="79"/>
      <c r="B26" s="186"/>
      <c r="C26" s="81"/>
      <c r="D26" s="189"/>
      <c r="E26" s="191"/>
      <c r="F26" s="189"/>
      <c r="G26" s="183"/>
      <c r="H26" s="189"/>
      <c r="I26" s="191"/>
      <c r="J26" s="185">
        <v>0</v>
      </c>
      <c r="K26" s="319"/>
      <c r="L26" s="185">
        <v>0</v>
      </c>
      <c r="M26" s="319"/>
      <c r="N26" s="185">
        <v>0</v>
      </c>
      <c r="O26" s="319"/>
      <c r="P26" s="185">
        <v>0</v>
      </c>
      <c r="Q26" s="185"/>
      <c r="R26" s="185"/>
      <c r="S26" s="319"/>
      <c r="T26" s="185">
        <v>0</v>
      </c>
      <c r="U26" s="185"/>
      <c r="V26" s="185"/>
      <c r="W26" s="30"/>
    </row>
    <row r="27" spans="1:24" ht="12" hidden="1" customHeight="1">
      <c r="A27" s="468"/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361"/>
      <c r="V27" s="361"/>
    </row>
    <row r="28" spans="1:24" ht="12" customHeight="1">
      <c r="A28" s="463" t="s">
        <v>289</v>
      </c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363"/>
      <c r="V28" s="363"/>
    </row>
    <row r="29" spans="1:24" ht="12" customHeight="1">
      <c r="A29" s="309"/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</row>
    <row r="30" spans="1:24" ht="12" customHeight="1">
      <c r="A30" s="465" t="s">
        <v>290</v>
      </c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309"/>
      <c r="Q30" s="309"/>
      <c r="R30" s="309"/>
      <c r="S30" s="309"/>
      <c r="T30" s="309"/>
      <c r="U30" s="309"/>
      <c r="V30" s="309"/>
    </row>
    <row r="31" spans="1:24" s="48" customFormat="1" ht="12" customHeight="1">
      <c r="A31" s="465" t="s">
        <v>323</v>
      </c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310"/>
      <c r="Q31" s="310"/>
      <c r="R31" s="310"/>
      <c r="S31" s="310"/>
      <c r="T31" s="310"/>
      <c r="U31" s="310"/>
      <c r="V31" s="310"/>
    </row>
    <row r="32" spans="1:24" s="48" customFormat="1">
      <c r="A32" s="469" t="s">
        <v>324</v>
      </c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310"/>
      <c r="Q32" s="310"/>
      <c r="R32" s="310"/>
      <c r="S32" s="310"/>
      <c r="T32" s="310"/>
      <c r="U32" s="310"/>
      <c r="V32" s="310"/>
    </row>
    <row r="33" spans="1:22" s="48" customFormat="1" ht="11.45" customHeight="1">
      <c r="A33" s="465" t="s">
        <v>325</v>
      </c>
      <c r="B33" s="465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310"/>
      <c r="Q33" s="310"/>
      <c r="R33" s="310"/>
      <c r="S33" s="310"/>
      <c r="T33" s="310"/>
      <c r="U33" s="310"/>
      <c r="V33" s="310"/>
    </row>
    <row r="34" spans="1:22" ht="12" customHeight="1">
      <c r="A34" s="309"/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</row>
    <row r="35" spans="1:22" ht="12" customHeight="1">
      <c r="A35" s="466" t="s">
        <v>234</v>
      </c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359"/>
      <c r="V35" s="359"/>
    </row>
    <row r="37" spans="1:22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7"/>
      <c r="R37" s="467"/>
      <c r="S37" s="467"/>
      <c r="T37" s="467"/>
      <c r="U37" s="360"/>
      <c r="V37" s="360"/>
    </row>
  </sheetData>
  <mergeCells count="19">
    <mergeCell ref="A4:T4"/>
    <mergeCell ref="A1:T1"/>
    <mergeCell ref="A2:T2"/>
    <mergeCell ref="A3:T3"/>
    <mergeCell ref="A6:C6"/>
    <mergeCell ref="D5:H5"/>
    <mergeCell ref="J5:T5"/>
    <mergeCell ref="B37:T37"/>
    <mergeCell ref="A27:T27"/>
    <mergeCell ref="A24:T24"/>
    <mergeCell ref="A22:T22"/>
    <mergeCell ref="A31:O31"/>
    <mergeCell ref="A32:O32"/>
    <mergeCell ref="A33:O33"/>
    <mergeCell ref="A7:C7"/>
    <mergeCell ref="A28:T28"/>
    <mergeCell ref="A14:T14"/>
    <mergeCell ref="A30:O30"/>
    <mergeCell ref="A35:T35"/>
  </mergeCells>
  <printOptions horizontalCentered="1"/>
  <pageMargins left="0.75" right="0.75" top="0.5" bottom="0.5" header="0.5" footer="0.25"/>
  <pageSetup scale="69" firstPageNumber="2" orientation="portrait" r:id="rId1"/>
  <headerFooter scaleWithDoc="0" alignWithMargins="0">
    <evenFooter>&amp;R&amp;"Arial,Regular"&amp;10Q1 FY24 Stat Book / &amp;P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51688-BFF1-467D-BD30-4CC4CAE60246}">
  <sheetPr>
    <tabColor rgb="FFFFFF00"/>
    <pageSetUpPr fitToPage="1"/>
  </sheetPr>
  <dimension ref="A1:T70"/>
  <sheetViews>
    <sheetView workbookViewId="0">
      <selection sqref="A1:K1"/>
    </sheetView>
  </sheetViews>
  <sheetFormatPr defaultColWidth="10.625" defaultRowHeight="15" customHeight="1"/>
  <cols>
    <col min="1" max="1" width="70.75" style="7" customWidth="1"/>
    <col min="2" max="2" width="1.75" style="7" customWidth="1"/>
    <col min="3" max="6" width="7.25" style="131" customWidth="1"/>
    <col min="7" max="7" width="1.75" style="7" customWidth="1"/>
    <col min="8" max="11" width="7.25" style="131" customWidth="1"/>
    <col min="12" max="15" width="11.125" style="5" bestFit="1" customWidth="1"/>
    <col min="16" max="16" width="2.25" style="5" customWidth="1"/>
    <col min="17" max="18" width="11.125" style="5" bestFit="1" customWidth="1"/>
    <col min="19" max="16384" width="10.625" style="5"/>
  </cols>
  <sheetData>
    <row r="1" spans="1:20" s="41" customFormat="1" ht="20.25">
      <c r="A1" s="441" t="s">
        <v>235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2" spans="1:20" s="41" customFormat="1" ht="20.25">
      <c r="A2" s="441" t="s">
        <v>236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</row>
    <row r="3" spans="1:20" s="41" customFormat="1" ht="20.25">
      <c r="A3" s="441" t="s">
        <v>237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</row>
    <row r="4" spans="1:20" s="41" customFormat="1" ht="15" customHeight="1">
      <c r="A4" s="441"/>
      <c r="B4" s="441"/>
      <c r="C4" s="441"/>
      <c r="D4" s="441"/>
      <c r="E4" s="441"/>
      <c r="F4" s="441"/>
      <c r="G4" s="441"/>
      <c r="H4" s="441"/>
      <c r="I4" s="441"/>
      <c r="J4" s="441"/>
      <c r="K4" s="441"/>
    </row>
    <row r="5" spans="1:20" ht="12.75">
      <c r="A5" s="472"/>
      <c r="B5" s="472"/>
      <c r="C5" s="458" t="s">
        <v>238</v>
      </c>
      <c r="D5" s="458"/>
      <c r="E5" s="458"/>
      <c r="F5" s="458"/>
      <c r="G5" s="86"/>
      <c r="H5" s="458" t="s">
        <v>239</v>
      </c>
      <c r="I5" s="458"/>
      <c r="J5" s="458"/>
      <c r="K5" s="458"/>
      <c r="L5" s="458" t="s">
        <v>238</v>
      </c>
      <c r="M5" s="458"/>
      <c r="N5" s="458"/>
      <c r="O5" s="458"/>
      <c r="P5" s="86"/>
      <c r="Q5" s="458" t="s">
        <v>239</v>
      </c>
      <c r="R5" s="458"/>
      <c r="S5" s="458"/>
      <c r="T5" s="458"/>
    </row>
    <row r="6" spans="1:20" ht="20.45" customHeight="1">
      <c r="A6" s="472"/>
      <c r="B6" s="472"/>
      <c r="C6" s="152" t="s">
        <v>240</v>
      </c>
      <c r="D6" s="152" t="s">
        <v>241</v>
      </c>
      <c r="E6" s="152" t="s">
        <v>242</v>
      </c>
      <c r="F6" s="152" t="s">
        <v>243</v>
      </c>
      <c r="G6" s="153"/>
      <c r="H6" s="152" t="s">
        <v>240</v>
      </c>
      <c r="I6" s="152" t="s">
        <v>241</v>
      </c>
      <c r="J6" s="152" t="s">
        <v>242</v>
      </c>
      <c r="K6" s="152" t="s">
        <v>243</v>
      </c>
      <c r="L6" s="152" t="s">
        <v>240</v>
      </c>
      <c r="M6" s="152" t="s">
        <v>241</v>
      </c>
      <c r="N6" s="152" t="s">
        <v>242</v>
      </c>
      <c r="O6" s="152" t="s">
        <v>243</v>
      </c>
      <c r="P6" s="153"/>
      <c r="Q6" s="152" t="s">
        <v>240</v>
      </c>
      <c r="R6" s="152" t="s">
        <v>241</v>
      </c>
      <c r="S6" s="152" t="s">
        <v>242</v>
      </c>
      <c r="T6" s="152" t="s">
        <v>243</v>
      </c>
    </row>
    <row r="7" spans="1:20" ht="12.75">
      <c r="A7" s="477" t="s">
        <v>244</v>
      </c>
      <c r="B7" s="477"/>
      <c r="C7" s="477"/>
      <c r="D7" s="477"/>
      <c r="E7" s="477"/>
      <c r="F7" s="477"/>
      <c r="G7" s="477"/>
      <c r="H7" s="477"/>
      <c r="I7" s="477"/>
      <c r="J7" s="477"/>
      <c r="K7" s="477"/>
    </row>
    <row r="8" spans="1:20" ht="12.75">
      <c r="A8" s="429" t="s">
        <v>245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</row>
    <row r="9" spans="1:20" ht="12.75">
      <c r="A9" s="436" t="s">
        <v>246</v>
      </c>
      <c r="B9" s="436"/>
      <c r="C9" s="112">
        <v>3966</v>
      </c>
      <c r="D9" s="112">
        <v>4392</v>
      </c>
      <c r="E9" s="112">
        <v>4327</v>
      </c>
      <c r="F9" s="82">
        <v>4572</v>
      </c>
      <c r="G9" s="96"/>
      <c r="H9" s="112">
        <v>4425</v>
      </c>
      <c r="I9" s="112">
        <v>4774</v>
      </c>
      <c r="J9" s="112">
        <v>4503</v>
      </c>
      <c r="K9" s="82">
        <v>4500</v>
      </c>
      <c r="L9" s="87" t="s">
        <v>247</v>
      </c>
    </row>
    <row r="10" spans="1:20" ht="12.75">
      <c r="A10" s="77" t="s">
        <v>248</v>
      </c>
      <c r="B10" s="23"/>
      <c r="C10" s="112">
        <v>3682</v>
      </c>
      <c r="D10" s="112">
        <v>3913</v>
      </c>
      <c r="E10" s="112">
        <v>4645</v>
      </c>
      <c r="F10" s="82">
        <v>3968</v>
      </c>
      <c r="G10" s="96"/>
      <c r="H10" s="112">
        <v>3747</v>
      </c>
      <c r="I10" s="112">
        <v>4328</v>
      </c>
      <c r="J10" s="112">
        <v>4860</v>
      </c>
      <c r="K10" s="82">
        <v>3981</v>
      </c>
      <c r="L10" s="112">
        <f>+SUM(C10:C11)</f>
        <v>5380</v>
      </c>
      <c r="M10" s="112">
        <f t="shared" ref="M10" si="0">+SUM(D10:D11)</f>
        <v>5609</v>
      </c>
      <c r="N10" s="112">
        <f t="shared" ref="N10" si="1">+SUM(E10:E11)</f>
        <v>6256</v>
      </c>
      <c r="O10" s="112">
        <f t="shared" ref="O10" si="2">+SUM(F10:F11)</f>
        <v>5342</v>
      </c>
      <c r="P10" s="112"/>
      <c r="Q10" s="112">
        <f t="shared" ref="Q10" si="3">+SUM(H10:H11)</f>
        <v>4911</v>
      </c>
      <c r="R10" s="112">
        <f>+SUM(I10:I11)</f>
        <v>5606</v>
      </c>
      <c r="S10" s="112">
        <f>+SUM(J10:J11)</f>
        <v>6067</v>
      </c>
      <c r="T10" s="112">
        <f>+SUM(K10:K11)</f>
        <v>4860</v>
      </c>
    </row>
    <row r="11" spans="1:20" ht="12.75">
      <c r="A11" s="77" t="s">
        <v>249</v>
      </c>
      <c r="B11" s="23"/>
      <c r="C11" s="112">
        <v>1698</v>
      </c>
      <c r="D11" s="112">
        <v>1696</v>
      </c>
      <c r="E11" s="112">
        <v>1611</v>
      </c>
      <c r="F11" s="82">
        <v>1374</v>
      </c>
      <c r="G11" s="96"/>
      <c r="H11" s="112">
        <v>1164</v>
      </c>
      <c r="I11" s="112">
        <v>1278</v>
      </c>
      <c r="J11" s="112">
        <v>1207</v>
      </c>
      <c r="K11" s="82">
        <v>879</v>
      </c>
      <c r="L11" s="43"/>
      <c r="M11" s="43"/>
      <c r="N11" s="43"/>
      <c r="O11" s="43"/>
      <c r="Q11" s="43"/>
      <c r="R11" s="43"/>
    </row>
    <row r="12" spans="1:20" ht="13.5" thickBot="1">
      <c r="A12" s="478" t="s">
        <v>250</v>
      </c>
      <c r="B12" s="478"/>
      <c r="C12" s="142">
        <v>9346</v>
      </c>
      <c r="D12" s="142">
        <v>10001</v>
      </c>
      <c r="E12" s="142">
        <v>10583</v>
      </c>
      <c r="F12" s="142">
        <v>9914</v>
      </c>
      <c r="G12" s="96"/>
      <c r="H12" s="142">
        <v>9336</v>
      </c>
      <c r="I12" s="142">
        <v>10380</v>
      </c>
      <c r="J12" s="142">
        <v>10570</v>
      </c>
      <c r="K12" s="142">
        <v>9360</v>
      </c>
      <c r="L12" s="43"/>
      <c r="M12" s="43"/>
      <c r="N12" s="43"/>
      <c r="O12" s="43"/>
      <c r="Q12" s="43"/>
      <c r="R12" s="43"/>
    </row>
    <row r="13" spans="1:20" ht="13.5" thickTop="1">
      <c r="A13" s="472"/>
      <c r="B13" s="472"/>
      <c r="C13" s="472"/>
      <c r="D13" s="472"/>
      <c r="E13" s="472"/>
      <c r="F13" s="472"/>
      <c r="G13" s="472"/>
      <c r="H13" s="472"/>
      <c r="I13" s="472"/>
      <c r="J13" s="472"/>
      <c r="K13" s="472"/>
    </row>
    <row r="14" spans="1:20" ht="12.75">
      <c r="A14" s="436" t="s">
        <v>251</v>
      </c>
      <c r="B14" s="436"/>
      <c r="C14" s="105">
        <v>9.33</v>
      </c>
      <c r="D14" s="105">
        <v>9.42</v>
      </c>
      <c r="E14" s="105">
        <v>9.7200000000000006</v>
      </c>
      <c r="F14" s="105">
        <v>10.31</v>
      </c>
      <c r="G14" s="96"/>
      <c r="H14" s="105">
        <v>10.29</v>
      </c>
      <c r="I14" s="105">
        <v>10.26</v>
      </c>
      <c r="J14" s="105">
        <v>10.62</v>
      </c>
      <c r="K14" s="105">
        <v>11.41</v>
      </c>
      <c r="L14" s="43"/>
      <c r="M14" s="43"/>
      <c r="N14" s="43"/>
      <c r="O14" s="43"/>
      <c r="Q14" s="43"/>
      <c r="R14" s="43"/>
    </row>
    <row r="15" spans="1:20" ht="12.75">
      <c r="A15" s="472"/>
      <c r="B15" s="472"/>
      <c r="C15" s="472"/>
      <c r="D15" s="472"/>
      <c r="E15" s="472"/>
      <c r="F15" s="472"/>
      <c r="G15" s="472"/>
      <c r="H15" s="472"/>
      <c r="I15" s="472"/>
      <c r="J15" s="472"/>
      <c r="K15" s="472"/>
    </row>
    <row r="16" spans="1:20" ht="12.75">
      <c r="A16" s="436" t="s">
        <v>252</v>
      </c>
      <c r="B16" s="436"/>
      <c r="C16" s="436"/>
      <c r="D16" s="436"/>
      <c r="E16" s="436"/>
      <c r="F16" s="436"/>
      <c r="G16" s="436"/>
      <c r="H16" s="436"/>
      <c r="I16" s="436"/>
      <c r="J16" s="436"/>
      <c r="K16" s="436"/>
    </row>
    <row r="17" spans="1:18" ht="12.75">
      <c r="A17" s="77" t="s">
        <v>246</v>
      </c>
      <c r="B17" s="23"/>
      <c r="C17" s="104">
        <v>0</v>
      </c>
      <c r="D17" s="104">
        <v>0</v>
      </c>
      <c r="E17" s="104">
        <v>0</v>
      </c>
      <c r="F17" s="143">
        <v>0.33800000000000002</v>
      </c>
      <c r="G17" s="95"/>
      <c r="H17" s="143">
        <v>0.11600000000000001</v>
      </c>
      <c r="I17" s="143">
        <v>8.6999999999999994E-2</v>
      </c>
      <c r="J17" s="143">
        <v>4.1000000000000002E-2</v>
      </c>
      <c r="K17" s="143">
        <v>-1.6E-2</v>
      </c>
    </row>
    <row r="18" spans="1:18" ht="12.75">
      <c r="A18" s="77" t="s">
        <v>248</v>
      </c>
      <c r="B18" s="23"/>
      <c r="C18" s="104">
        <v>0</v>
      </c>
      <c r="D18" s="104">
        <v>0</v>
      </c>
      <c r="E18" s="104">
        <v>0</v>
      </c>
      <c r="F18" s="143">
        <v>0.11600000000000001</v>
      </c>
      <c r="G18" s="95"/>
      <c r="H18" s="143">
        <v>1.7999999999999999E-2</v>
      </c>
      <c r="I18" s="143">
        <v>0.106</v>
      </c>
      <c r="J18" s="143">
        <v>4.5999999999999999E-2</v>
      </c>
      <c r="K18" s="143">
        <v>3.0000000000000001E-3</v>
      </c>
    </row>
    <row r="19" spans="1:18" ht="12.75">
      <c r="A19" s="77" t="s">
        <v>249</v>
      </c>
      <c r="B19" s="23"/>
      <c r="C19" s="104">
        <v>0</v>
      </c>
      <c r="D19" s="104">
        <v>0</v>
      </c>
      <c r="E19" s="104">
        <v>0</v>
      </c>
      <c r="F19" s="143">
        <v>-0.245</v>
      </c>
      <c r="G19" s="95"/>
      <c r="H19" s="143">
        <v>-0.314</v>
      </c>
      <c r="I19" s="143">
        <v>-0.246</v>
      </c>
      <c r="J19" s="143">
        <v>-0.251</v>
      </c>
      <c r="K19" s="143">
        <v>-0.36</v>
      </c>
    </row>
    <row r="20" spans="1:18" ht="23.25" thickBot="1">
      <c r="A20" s="88" t="s">
        <v>253</v>
      </c>
      <c r="B20" s="23"/>
      <c r="C20" s="144">
        <v>5.8000000000000003E-2</v>
      </c>
      <c r="D20" s="144">
        <v>4.7E-2</v>
      </c>
      <c r="E20" s="144">
        <v>4.0000000000000001E-3</v>
      </c>
      <c r="F20" s="144">
        <v>0.127</v>
      </c>
      <c r="G20" s="95"/>
      <c r="H20" s="144">
        <v>-1E-3</v>
      </c>
      <c r="I20" s="144">
        <v>3.7999999999999999E-2</v>
      </c>
      <c r="J20" s="144">
        <v>-1E-3</v>
      </c>
      <c r="K20" s="144">
        <v>-5.6000000000000001E-2</v>
      </c>
    </row>
    <row r="21" spans="1:18" ht="13.5" thickTop="1">
      <c r="A21" s="472"/>
      <c r="B21" s="472"/>
      <c r="C21" s="472"/>
      <c r="D21" s="472"/>
      <c r="E21" s="472"/>
      <c r="F21" s="472"/>
      <c r="G21" s="472"/>
      <c r="H21" s="472"/>
      <c r="I21" s="472"/>
      <c r="J21" s="472"/>
      <c r="K21" s="472"/>
    </row>
    <row r="22" spans="1:18" ht="12.75">
      <c r="A22" s="436" t="s">
        <v>254</v>
      </c>
      <c r="B22" s="436"/>
      <c r="C22" s="143">
        <v>2.1999999999999999E-2</v>
      </c>
      <c r="D22" s="143">
        <v>7.0000000000000007E-2</v>
      </c>
      <c r="E22" s="143">
        <v>0.107</v>
      </c>
      <c r="F22" s="143">
        <v>0.14399999999999999</v>
      </c>
      <c r="G22" s="96"/>
      <c r="H22" s="143">
        <v>0.10299999999999999</v>
      </c>
      <c r="I22" s="143">
        <v>8.8999999999999996E-2</v>
      </c>
      <c r="J22" s="143">
        <v>9.2999999999999999E-2</v>
      </c>
      <c r="K22" s="143">
        <v>0.107</v>
      </c>
    </row>
    <row r="23" spans="1:18" ht="12.7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</row>
    <row r="24" spans="1:18" ht="12.75">
      <c r="A24" s="436" t="s">
        <v>255</v>
      </c>
      <c r="B24" s="436"/>
      <c r="C24" s="436"/>
      <c r="D24" s="436"/>
      <c r="E24" s="436"/>
      <c r="F24" s="436"/>
      <c r="G24" s="436"/>
      <c r="H24" s="436"/>
      <c r="I24" s="436"/>
      <c r="J24" s="436"/>
      <c r="K24" s="436"/>
    </row>
    <row r="25" spans="1:18" ht="12.75">
      <c r="A25" s="77" t="s">
        <v>256</v>
      </c>
      <c r="B25" s="23"/>
      <c r="C25" s="82">
        <v>66</v>
      </c>
      <c r="D25" s="82">
        <v>63</v>
      </c>
      <c r="E25" s="82">
        <v>62</v>
      </c>
      <c r="F25" s="82">
        <v>65</v>
      </c>
      <c r="G25" s="96"/>
      <c r="H25" s="82">
        <v>66</v>
      </c>
      <c r="I25" s="82">
        <v>63</v>
      </c>
      <c r="J25" s="82">
        <v>64</v>
      </c>
      <c r="K25" s="82">
        <v>65</v>
      </c>
    </row>
    <row r="26" spans="1:18" ht="12.75">
      <c r="A26" s="77" t="s">
        <v>257</v>
      </c>
      <c r="B26" s="23"/>
      <c r="C26" s="82">
        <v>91</v>
      </c>
      <c r="D26" s="82">
        <v>89</v>
      </c>
      <c r="E26" s="82">
        <v>88</v>
      </c>
      <c r="F26" s="82">
        <v>91</v>
      </c>
      <c r="G26" s="96"/>
      <c r="H26" s="82">
        <v>91</v>
      </c>
      <c r="I26" s="82">
        <v>89</v>
      </c>
      <c r="J26" s="82">
        <v>88</v>
      </c>
      <c r="K26" s="82">
        <v>91</v>
      </c>
    </row>
    <row r="27" spans="1:18" ht="12.75">
      <c r="A27" s="472"/>
      <c r="B27" s="472"/>
      <c r="C27" s="472"/>
      <c r="D27" s="472"/>
      <c r="E27" s="472"/>
      <c r="F27" s="472"/>
      <c r="G27" s="472"/>
      <c r="H27" s="472"/>
      <c r="I27" s="472"/>
      <c r="J27" s="472"/>
      <c r="K27" s="472"/>
    </row>
    <row r="28" spans="1:18" ht="16.149999999999999" customHeight="1">
      <c r="A28" s="472"/>
      <c r="B28" s="472"/>
      <c r="C28" s="458" t="s">
        <v>4</v>
      </c>
      <c r="D28" s="458"/>
      <c r="E28" s="458"/>
      <c r="F28" s="458"/>
      <c r="G28" s="86"/>
      <c r="H28" s="458" t="s">
        <v>5</v>
      </c>
      <c r="I28" s="458"/>
      <c r="J28" s="458"/>
      <c r="K28" s="458"/>
      <c r="L28" s="458" t="s">
        <v>4</v>
      </c>
      <c r="M28" s="458"/>
      <c r="N28" s="458"/>
      <c r="O28" s="458"/>
      <c r="P28" s="86"/>
      <c r="Q28" s="458" t="s">
        <v>5</v>
      </c>
      <c r="R28" s="458"/>
    </row>
    <row r="29" spans="1:18" ht="21" customHeight="1">
      <c r="A29" s="472"/>
      <c r="B29" s="472"/>
      <c r="C29" s="152" t="s">
        <v>240</v>
      </c>
      <c r="D29" s="152" t="s">
        <v>241</v>
      </c>
      <c r="E29" s="152" t="s">
        <v>242</v>
      </c>
      <c r="F29" s="152" t="s">
        <v>243</v>
      </c>
      <c r="G29" s="153"/>
      <c r="H29" s="152" t="s">
        <v>240</v>
      </c>
      <c r="I29" s="152" t="s">
        <v>241</v>
      </c>
      <c r="J29" s="152" t="s">
        <v>242</v>
      </c>
      <c r="K29" s="152" t="s">
        <v>243</v>
      </c>
      <c r="L29" s="152" t="s">
        <v>240</v>
      </c>
      <c r="M29" s="152" t="s">
        <v>241</v>
      </c>
      <c r="N29" s="152" t="s">
        <v>242</v>
      </c>
      <c r="O29" s="152" t="s">
        <v>243</v>
      </c>
      <c r="P29" s="153"/>
      <c r="Q29" s="152" t="s">
        <v>240</v>
      </c>
      <c r="R29" s="152" t="s">
        <v>241</v>
      </c>
    </row>
    <row r="30" spans="1:18" ht="12.75">
      <c r="A30" s="477" t="s">
        <v>244</v>
      </c>
      <c r="B30" s="477"/>
      <c r="C30" s="477"/>
      <c r="D30" s="477"/>
      <c r="E30" s="477"/>
      <c r="F30" s="477"/>
      <c r="G30" s="477"/>
      <c r="H30" s="477"/>
      <c r="I30" s="477"/>
      <c r="J30" s="477"/>
      <c r="K30" s="477"/>
    </row>
    <row r="31" spans="1:18" ht="16.149999999999999" customHeight="1">
      <c r="A31" s="429" t="s">
        <v>245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29"/>
    </row>
    <row r="32" spans="1:18" ht="12.75">
      <c r="A32" s="436" t="s">
        <v>246</v>
      </c>
      <c r="B32" s="436"/>
      <c r="C32" s="112">
        <v>4368</v>
      </c>
      <c r="D32" s="112">
        <v>4523</v>
      </c>
      <c r="E32" s="112">
        <v>4226</v>
      </c>
      <c r="F32" s="112">
        <v>4329</v>
      </c>
      <c r="G32" s="96"/>
      <c r="H32" s="112">
        <v>4479</v>
      </c>
      <c r="I32" s="112">
        <v>4609</v>
      </c>
      <c r="J32" s="146" t="e">
        <f>+#REF!</f>
        <v>#REF!</v>
      </c>
      <c r="K32" s="82"/>
      <c r="L32" s="87" t="s">
        <v>247</v>
      </c>
    </row>
    <row r="33" spans="1:18" ht="12.75">
      <c r="A33" s="77" t="s">
        <v>248</v>
      </c>
      <c r="B33" s="23"/>
      <c r="C33" s="112">
        <v>3912</v>
      </c>
      <c r="D33" s="112">
        <v>4084</v>
      </c>
      <c r="E33" s="112">
        <v>4359</v>
      </c>
      <c r="F33" s="112">
        <v>3743</v>
      </c>
      <c r="G33" s="96"/>
      <c r="H33" s="112">
        <v>3846</v>
      </c>
      <c r="I33" s="112">
        <v>4076</v>
      </c>
      <c r="J33" s="146" t="e">
        <f>+#REF!</f>
        <v>#REF!</v>
      </c>
      <c r="K33" s="82"/>
      <c r="L33" s="112">
        <f>+SUM(C33:C34)</f>
        <v>4642</v>
      </c>
      <c r="M33" s="112">
        <f t="shared" ref="M33:Q33" si="4">+SUM(D33:D34)</f>
        <v>4912</v>
      </c>
      <c r="N33" s="112">
        <f t="shared" si="4"/>
        <v>5202</v>
      </c>
      <c r="O33" s="112">
        <f t="shared" si="4"/>
        <v>4469</v>
      </c>
      <c r="P33" s="112"/>
      <c r="Q33" s="112">
        <f t="shared" si="4"/>
        <v>4582</v>
      </c>
      <c r="R33" s="112">
        <f>+SUM(I33:I34)</f>
        <v>4950</v>
      </c>
    </row>
    <row r="34" spans="1:18" ht="12.75">
      <c r="A34" s="77" t="s">
        <v>249</v>
      </c>
      <c r="B34" s="23"/>
      <c r="C34" s="112">
        <v>730</v>
      </c>
      <c r="D34" s="112">
        <v>828</v>
      </c>
      <c r="E34" s="112">
        <v>843</v>
      </c>
      <c r="F34" s="112">
        <v>726</v>
      </c>
      <c r="G34" s="96"/>
      <c r="H34" s="112">
        <v>736</v>
      </c>
      <c r="I34" s="112">
        <v>874</v>
      </c>
      <c r="J34" s="146" t="e">
        <f>+#REF!</f>
        <v>#REF!</v>
      </c>
      <c r="K34" s="82"/>
      <c r="L34" s="43"/>
    </row>
    <row r="35" spans="1:18" ht="13.5" thickBot="1">
      <c r="A35" s="478" t="s">
        <v>258</v>
      </c>
      <c r="B35" s="478"/>
      <c r="C35" s="142">
        <v>9010</v>
      </c>
      <c r="D35" s="142">
        <v>9435</v>
      </c>
      <c r="E35" s="142">
        <v>9428</v>
      </c>
      <c r="F35" s="142">
        <v>8798</v>
      </c>
      <c r="G35" s="96"/>
      <c r="H35" s="142">
        <v>9061</v>
      </c>
      <c r="I35" s="142">
        <v>9559</v>
      </c>
      <c r="J35" s="151" t="e">
        <f>+SUM(J32:J34)</f>
        <v>#REF!</v>
      </c>
      <c r="K35" s="142"/>
      <c r="L35" s="43"/>
    </row>
    <row r="36" spans="1:18" ht="13.5" thickTop="1">
      <c r="A36" s="472"/>
      <c r="B36" s="472"/>
      <c r="C36" s="472"/>
      <c r="D36" s="472"/>
      <c r="E36" s="472"/>
      <c r="F36" s="472"/>
      <c r="G36" s="472"/>
      <c r="H36" s="472"/>
      <c r="I36" s="472"/>
      <c r="J36" s="472"/>
      <c r="K36" s="472"/>
    </row>
    <row r="37" spans="1:18" ht="12.75">
      <c r="A37" s="436" t="s">
        <v>251</v>
      </c>
      <c r="B37" s="436"/>
      <c r="C37" s="105">
        <v>11.48</v>
      </c>
      <c r="D37" s="105">
        <v>11.55</v>
      </c>
      <c r="E37" s="105">
        <v>11.8</v>
      </c>
      <c r="F37" s="105">
        <v>11.97</v>
      </c>
      <c r="G37" s="96"/>
      <c r="H37" s="105">
        <v>11.8</v>
      </c>
      <c r="I37" s="105">
        <v>11.69</v>
      </c>
      <c r="J37" s="148" t="e">
        <f>+#REF!</f>
        <v>#REF!</v>
      </c>
      <c r="K37" s="105"/>
      <c r="L37" s="43"/>
    </row>
    <row r="38" spans="1:18" ht="12.75">
      <c r="A38" s="472"/>
      <c r="B38" s="472"/>
      <c r="C38" s="472"/>
      <c r="D38" s="472"/>
      <c r="E38" s="472"/>
      <c r="F38" s="472"/>
      <c r="G38" s="472"/>
      <c r="H38" s="472"/>
      <c r="I38" s="472"/>
      <c r="J38" s="472"/>
      <c r="K38" s="472"/>
    </row>
    <row r="39" spans="1:18" ht="12.75">
      <c r="A39" s="436" t="s">
        <v>252</v>
      </c>
      <c r="B39" s="436"/>
      <c r="C39" s="436"/>
      <c r="D39" s="436"/>
      <c r="E39" s="436"/>
      <c r="F39" s="436"/>
      <c r="G39" s="436"/>
      <c r="H39" s="436"/>
      <c r="I39" s="436"/>
      <c r="J39" s="436"/>
      <c r="K39" s="436"/>
    </row>
    <row r="40" spans="1:18" ht="12.75">
      <c r="A40" s="77" t="s">
        <v>246</v>
      </c>
      <c r="B40" s="23"/>
      <c r="C40" s="143">
        <v>-1.2999999999999999E-2</v>
      </c>
      <c r="D40" s="143">
        <v>-5.2999999999999999E-2</v>
      </c>
      <c r="E40" s="143">
        <v>-6.2E-2</v>
      </c>
      <c r="F40" s="143">
        <v>-3.7999999999999999E-2</v>
      </c>
      <c r="G40" s="95"/>
      <c r="H40" s="143">
        <v>2.5000000000000001E-2</v>
      </c>
      <c r="I40" s="143">
        <v>1.9E-2</v>
      </c>
      <c r="J40" s="149" t="e">
        <f>(J32/E32-1)</f>
        <v>#REF!</v>
      </c>
      <c r="K40" s="143"/>
    </row>
    <row r="41" spans="1:18" ht="12.75">
      <c r="A41" s="77" t="s">
        <v>248</v>
      </c>
      <c r="B41" s="23"/>
      <c r="C41" s="143">
        <v>4.3999999999999997E-2</v>
      </c>
      <c r="D41" s="143">
        <v>-5.6000000000000001E-2</v>
      </c>
      <c r="E41" s="143">
        <v>-0.10299999999999999</v>
      </c>
      <c r="F41" s="143">
        <v>-0.06</v>
      </c>
      <c r="G41" s="95"/>
      <c r="H41" s="143">
        <v>-1.7000000000000001E-2</v>
      </c>
      <c r="I41" s="143">
        <v>-2E-3</v>
      </c>
      <c r="J41" s="149" t="e">
        <f>(J33/E33-1)</f>
        <v>#REF!</v>
      </c>
      <c r="K41" s="143"/>
      <c r="L41" s="87" t="s">
        <v>247</v>
      </c>
    </row>
    <row r="42" spans="1:18" ht="12.75">
      <c r="A42" s="77" t="s">
        <v>249</v>
      </c>
      <c r="B42" s="23"/>
      <c r="C42" s="143">
        <v>-0.373</v>
      </c>
      <c r="D42" s="143">
        <v>-0.35199999999999998</v>
      </c>
      <c r="E42" s="143">
        <v>-0.30199999999999999</v>
      </c>
      <c r="F42" s="143">
        <v>-0.17399999999999999</v>
      </c>
      <c r="G42" s="95"/>
      <c r="H42" s="143">
        <v>8.0000000000000002E-3</v>
      </c>
      <c r="I42" s="143">
        <v>5.6000000000000001E-2</v>
      </c>
      <c r="J42" s="149" t="e">
        <f>(J34/E34-1)</f>
        <v>#REF!</v>
      </c>
      <c r="K42" s="143"/>
      <c r="L42" s="163">
        <f>+(L33/Q10-1)</f>
        <v>-5.4774994909387087E-2</v>
      </c>
      <c r="M42" s="163">
        <f>+(M33/R10-1)</f>
        <v>-0.12379593292900459</v>
      </c>
      <c r="N42" s="163">
        <f>+(N33/S10-1)</f>
        <v>-0.14257458381407617</v>
      </c>
      <c r="O42" s="163">
        <f>+(O33/T10-1)</f>
        <v>-8.0452674897119381E-2</v>
      </c>
      <c r="P42" s="164"/>
      <c r="Q42" s="163">
        <f>+(Q33/L33-1)</f>
        <v>-1.292546316243004E-2</v>
      </c>
      <c r="R42" s="163">
        <f>+(R33/M33-1)</f>
        <v>7.7361563517914789E-3</v>
      </c>
    </row>
    <row r="43" spans="1:18" ht="25.9" customHeight="1" thickBot="1">
      <c r="A43" s="436" t="s">
        <v>259</v>
      </c>
      <c r="B43" s="436"/>
      <c r="C43" s="144">
        <v>-3.5000000000000003E-2</v>
      </c>
      <c r="D43" s="144">
        <v>-9.0999999999999998E-2</v>
      </c>
      <c r="E43" s="144">
        <v>-0.108</v>
      </c>
      <c r="F43" s="144">
        <v>-0.06</v>
      </c>
      <c r="G43" s="95"/>
      <c r="H43" s="144">
        <v>6.0000000000000001E-3</v>
      </c>
      <c r="I43" s="144">
        <v>1.2999999999999999E-2</v>
      </c>
      <c r="J43" s="150" t="e">
        <f t="shared" ref="J43" si="5">(J35/E35-1)</f>
        <v>#REF!</v>
      </c>
      <c r="K43" s="144"/>
    </row>
    <row r="44" spans="1:18" ht="13.5" thickTop="1">
      <c r="A44" s="472"/>
      <c r="B44" s="472"/>
      <c r="C44" s="472"/>
      <c r="D44" s="472"/>
      <c r="E44" s="472"/>
      <c r="F44" s="472"/>
      <c r="G44" s="472"/>
      <c r="H44" s="472"/>
      <c r="I44" s="472"/>
      <c r="J44" s="472"/>
      <c r="K44" s="472"/>
    </row>
    <row r="45" spans="1:18" ht="12.75">
      <c r="A45" s="436" t="s">
        <v>254</v>
      </c>
      <c r="B45" s="436"/>
      <c r="C45" s="143">
        <v>0.11600000000000001</v>
      </c>
      <c r="D45" s="143">
        <v>0.125</v>
      </c>
      <c r="E45" s="143">
        <v>0.115</v>
      </c>
      <c r="F45" s="143">
        <v>5.2999999999999999E-2</v>
      </c>
      <c r="G45" s="96"/>
      <c r="H45" s="143">
        <v>2.8000000000000001E-2</v>
      </c>
      <c r="I45" s="143">
        <v>1.2E-2</v>
      </c>
      <c r="J45" s="149" t="e">
        <f>+(J37/E37)-1</f>
        <v>#REF!</v>
      </c>
      <c r="K45" s="143"/>
    </row>
    <row r="46" spans="1:18" ht="12.75">
      <c r="A46" s="472"/>
      <c r="B46" s="472"/>
      <c r="C46" s="472"/>
      <c r="D46" s="472"/>
      <c r="E46" s="472"/>
      <c r="F46" s="472"/>
      <c r="G46" s="472"/>
      <c r="H46" s="472"/>
      <c r="I46" s="472"/>
      <c r="J46" s="472"/>
      <c r="K46" s="472"/>
    </row>
    <row r="47" spans="1:18" ht="12.75">
      <c r="A47" s="436" t="s">
        <v>255</v>
      </c>
      <c r="B47" s="436"/>
      <c r="C47" s="436"/>
      <c r="D47" s="436"/>
      <c r="E47" s="436"/>
      <c r="F47" s="436"/>
      <c r="G47" s="436"/>
      <c r="H47" s="436"/>
      <c r="I47" s="436"/>
      <c r="J47" s="436"/>
      <c r="K47" s="436"/>
    </row>
    <row r="48" spans="1:18" ht="12.75">
      <c r="A48" s="77" t="s">
        <v>256</v>
      </c>
      <c r="B48" s="23"/>
      <c r="C48" s="82">
        <v>65</v>
      </c>
      <c r="D48" s="82">
        <v>63</v>
      </c>
      <c r="E48" s="82">
        <v>64</v>
      </c>
      <c r="F48" s="82">
        <v>65</v>
      </c>
      <c r="G48" s="96"/>
      <c r="H48" s="82">
        <v>65</v>
      </c>
      <c r="I48" s="82">
        <v>63</v>
      </c>
      <c r="J48" s="147">
        <v>63</v>
      </c>
      <c r="K48" s="147">
        <v>65</v>
      </c>
    </row>
    <row r="49" spans="1:17" ht="12.75">
      <c r="A49" s="77" t="s">
        <v>257</v>
      </c>
      <c r="B49" s="23"/>
      <c r="C49" s="82">
        <v>91</v>
      </c>
      <c r="D49" s="82">
        <v>89</v>
      </c>
      <c r="E49" s="82">
        <v>88</v>
      </c>
      <c r="F49" s="82">
        <v>91</v>
      </c>
      <c r="G49" s="96"/>
      <c r="H49" s="82">
        <v>91</v>
      </c>
      <c r="I49" s="82">
        <v>89</v>
      </c>
      <c r="J49" s="147">
        <v>89</v>
      </c>
      <c r="K49" s="147">
        <v>91</v>
      </c>
    </row>
    <row r="50" spans="1:17" ht="12.75">
      <c r="A50" s="472"/>
      <c r="B50" s="472"/>
      <c r="C50" s="472"/>
      <c r="D50" s="472"/>
      <c r="E50" s="472"/>
      <c r="F50" s="472"/>
      <c r="G50" s="472"/>
      <c r="H50" s="472"/>
      <c r="I50" s="472"/>
      <c r="J50" s="472"/>
      <c r="K50" s="472"/>
    </row>
    <row r="51" spans="1:17" ht="24" customHeight="1">
      <c r="A51" s="476" t="s">
        <v>260</v>
      </c>
      <c r="B51" s="476"/>
      <c r="C51" s="476"/>
      <c r="D51" s="476"/>
      <c r="E51" s="476"/>
      <c r="F51" s="476"/>
      <c r="G51" s="476"/>
      <c r="H51" s="476"/>
      <c r="I51" s="476"/>
      <c r="J51" s="476"/>
      <c r="K51" s="476"/>
      <c r="L51" s="12"/>
      <c r="M51" s="12"/>
      <c r="N51" s="12"/>
      <c r="O51" s="12"/>
      <c r="P51" s="12"/>
      <c r="Q51" s="12"/>
    </row>
    <row r="52" spans="1:17" ht="12.75">
      <c r="A52" s="475" t="s">
        <v>261</v>
      </c>
      <c r="B52" s="475"/>
      <c r="C52" s="475"/>
      <c r="D52" s="475"/>
      <c r="E52" s="475"/>
      <c r="F52" s="475"/>
      <c r="G52" s="475"/>
      <c r="H52" s="475"/>
      <c r="I52" s="475"/>
      <c r="J52" s="475"/>
      <c r="K52" s="475"/>
      <c r="L52" s="27"/>
      <c r="M52" s="27"/>
      <c r="N52" s="27"/>
      <c r="O52" s="27"/>
      <c r="P52" s="27"/>
      <c r="Q52" s="27"/>
    </row>
    <row r="53" spans="1:17" ht="12.75">
      <c r="A53" s="475" t="s">
        <v>262</v>
      </c>
      <c r="B53" s="475"/>
      <c r="C53" s="475"/>
      <c r="D53" s="475"/>
      <c r="E53" s="475"/>
      <c r="F53" s="475"/>
      <c r="G53" s="475"/>
      <c r="H53" s="475"/>
      <c r="I53" s="475"/>
      <c r="J53" s="475"/>
      <c r="K53" s="475"/>
      <c r="L53" s="27"/>
      <c r="M53" s="27"/>
      <c r="N53" s="27"/>
      <c r="O53" s="27"/>
      <c r="P53" s="27"/>
      <c r="Q53" s="27"/>
    </row>
    <row r="54" spans="1:17" ht="12.75">
      <c r="A54" s="473"/>
      <c r="B54" s="473"/>
      <c r="C54" s="473"/>
      <c r="D54" s="473"/>
      <c r="E54" s="473"/>
      <c r="F54" s="473"/>
      <c r="G54" s="473"/>
      <c r="H54" s="473"/>
      <c r="I54" s="473"/>
      <c r="J54" s="473"/>
      <c r="K54" s="473"/>
      <c r="L54" s="27"/>
      <c r="M54" s="27"/>
      <c r="N54" s="27"/>
      <c r="O54" s="27"/>
      <c r="P54" s="27"/>
      <c r="Q54" s="27"/>
    </row>
    <row r="55" spans="1:17" ht="12.75">
      <c r="A55" s="474" t="s">
        <v>263</v>
      </c>
      <c r="B55" s="474"/>
      <c r="C55" s="474"/>
      <c r="D55" s="474"/>
      <c r="E55" s="474"/>
      <c r="F55" s="474"/>
      <c r="G55" s="474"/>
      <c r="H55" s="474"/>
      <c r="I55" s="474"/>
      <c r="J55" s="474"/>
      <c r="K55" s="474"/>
    </row>
    <row r="56" spans="1:17" ht="12.75"/>
    <row r="58" spans="1:17" ht="4.5" customHeight="1"/>
    <row r="60" spans="1:17" ht="4.5" customHeight="1"/>
    <row r="61" spans="1:17" ht="14.25" customHeight="1"/>
    <row r="62" spans="1:17" ht="3" customHeight="1"/>
    <row r="64" spans="1:17" ht="3" customHeight="1"/>
    <row r="65" spans="1:11" s="22" customFormat="1" ht="15" customHeight="1">
      <c r="A65" s="7"/>
      <c r="B65" s="7"/>
      <c r="C65" s="131"/>
      <c r="D65" s="131"/>
      <c r="E65" s="131"/>
      <c r="F65" s="131"/>
      <c r="G65" s="7"/>
      <c r="H65" s="131"/>
      <c r="I65" s="131"/>
      <c r="J65" s="131"/>
      <c r="K65" s="131"/>
    </row>
    <row r="66" spans="1:11" s="22" customFormat="1" ht="5.0999999999999996" customHeight="1">
      <c r="A66" s="7"/>
      <c r="B66" s="7"/>
      <c r="C66" s="131"/>
      <c r="D66" s="131"/>
      <c r="E66" s="131"/>
      <c r="F66" s="131"/>
      <c r="G66" s="7"/>
      <c r="H66" s="131"/>
      <c r="I66" s="131"/>
      <c r="J66" s="131"/>
      <c r="K66" s="131"/>
    </row>
    <row r="67" spans="1:11" s="22" customFormat="1" ht="15" customHeight="1">
      <c r="A67" s="7"/>
      <c r="B67" s="7"/>
      <c r="C67" s="131"/>
      <c r="D67" s="131"/>
      <c r="E67" s="131"/>
      <c r="F67" s="131"/>
      <c r="G67" s="7"/>
      <c r="H67" s="131"/>
      <c r="I67" s="131"/>
      <c r="J67" s="131"/>
      <c r="K67" s="131"/>
    </row>
    <row r="68" spans="1:11" s="22" customFormat="1" ht="5.0999999999999996" customHeight="1">
      <c r="A68" s="7"/>
      <c r="B68" s="7"/>
      <c r="C68" s="131"/>
      <c r="D68" s="131"/>
      <c r="E68" s="131"/>
      <c r="F68" s="131"/>
      <c r="G68" s="7"/>
      <c r="H68" s="131"/>
      <c r="I68" s="131"/>
      <c r="J68" s="131"/>
      <c r="K68" s="131"/>
    </row>
    <row r="69" spans="1:11" s="22" customFormat="1" ht="15" customHeight="1">
      <c r="A69" s="7"/>
      <c r="B69" s="7"/>
      <c r="C69" s="131"/>
      <c r="D69" s="131"/>
      <c r="E69" s="131"/>
      <c r="F69" s="131"/>
      <c r="G69" s="7"/>
      <c r="H69" s="131"/>
      <c r="I69" s="131"/>
      <c r="J69" s="131"/>
      <c r="K69" s="131"/>
    </row>
    <row r="70" spans="1:11" s="22" customFormat="1" ht="15" customHeight="1">
      <c r="A70" s="7"/>
      <c r="B70" s="7"/>
      <c r="C70" s="131"/>
      <c r="D70" s="131"/>
      <c r="E70" s="131"/>
      <c r="F70" s="131"/>
      <c r="G70" s="7"/>
      <c r="H70" s="131"/>
      <c r="I70" s="131"/>
      <c r="J70" s="131"/>
      <c r="K70" s="131"/>
    </row>
  </sheetData>
  <mergeCells count="48">
    <mergeCell ref="L28:O28"/>
    <mergeCell ref="Q28:R28"/>
    <mergeCell ref="L5:O5"/>
    <mergeCell ref="Q5:T5"/>
    <mergeCell ref="A6:B6"/>
    <mergeCell ref="A28:B28"/>
    <mergeCell ref="A29:B29"/>
    <mergeCell ref="A9:B9"/>
    <mergeCell ref="A32:B32"/>
    <mergeCell ref="A7:K7"/>
    <mergeCell ref="A8:K8"/>
    <mergeCell ref="A13:K13"/>
    <mergeCell ref="A15:K15"/>
    <mergeCell ref="A21:K21"/>
    <mergeCell ref="A16:K16"/>
    <mergeCell ref="A12:B12"/>
    <mergeCell ref="A22:B22"/>
    <mergeCell ref="A14:B14"/>
    <mergeCell ref="A44:K44"/>
    <mergeCell ref="A46:K46"/>
    <mergeCell ref="C28:F28"/>
    <mergeCell ref="H28:K28"/>
    <mergeCell ref="A23:K23"/>
    <mergeCell ref="A36:K36"/>
    <mergeCell ref="A38:K38"/>
    <mergeCell ref="A31:K31"/>
    <mergeCell ref="A30:K30"/>
    <mergeCell ref="A24:K24"/>
    <mergeCell ref="A39:K39"/>
    <mergeCell ref="A27:K27"/>
    <mergeCell ref="A35:B35"/>
    <mergeCell ref="A45:B45"/>
    <mergeCell ref="A37:B37"/>
    <mergeCell ref="A43:B43"/>
    <mergeCell ref="A54:K54"/>
    <mergeCell ref="A55:K55"/>
    <mergeCell ref="A47:K47"/>
    <mergeCell ref="A52:K52"/>
    <mergeCell ref="A53:K53"/>
    <mergeCell ref="A51:K51"/>
    <mergeCell ref="A50:K50"/>
    <mergeCell ref="A1:K1"/>
    <mergeCell ref="A2:K2"/>
    <mergeCell ref="A3:K3"/>
    <mergeCell ref="C5:F5"/>
    <mergeCell ref="H5:K5"/>
    <mergeCell ref="A5:B5"/>
    <mergeCell ref="A4:K4"/>
  </mergeCells>
  <printOptions horizontalCentered="1"/>
  <pageMargins left="0.75" right="0.75" top="0.5" bottom="0.5" header="0.5" footer="0.25"/>
  <pageSetup scale="63" firstPageNumber="2" orientation="portrait" r:id="rId1"/>
  <headerFooter scaleWithDoc="0" alignWithMargins="0">
    <evenFooter>&amp;R&amp;"Arial,Regular"&amp;10Q1 FY24 Stat Book / &amp;P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>
    <pageSetUpPr fitToPage="1"/>
  </sheetPr>
  <dimension ref="A1:G26"/>
  <sheetViews>
    <sheetView workbookViewId="0">
      <selection sqref="A1:G1"/>
    </sheetView>
  </sheetViews>
  <sheetFormatPr defaultColWidth="10.625" defaultRowHeight="12.75"/>
  <cols>
    <col min="1" max="1" width="50.75" style="7" customWidth="1"/>
    <col min="2" max="2" width="1.75" style="7" customWidth="1"/>
    <col min="3" max="3" width="10.125" style="5" customWidth="1"/>
    <col min="4" max="4" width="1.75" style="5" customWidth="1"/>
    <col min="5" max="5" width="10.125" style="5" customWidth="1"/>
    <col min="6" max="6" width="1.75" style="5" customWidth="1"/>
    <col min="7" max="7" width="10.125" style="5" customWidth="1"/>
    <col min="8" max="16384" width="10.625" style="5"/>
  </cols>
  <sheetData>
    <row r="1" spans="1:7" s="64" customFormat="1" ht="21" customHeight="1">
      <c r="A1" s="479" t="s">
        <v>264</v>
      </c>
      <c r="B1" s="479"/>
      <c r="C1" s="479"/>
      <c r="D1" s="479"/>
      <c r="E1" s="479"/>
      <c r="F1" s="479"/>
      <c r="G1" s="479"/>
    </row>
    <row r="2" spans="1:7" s="64" customFormat="1" ht="21" customHeight="1">
      <c r="A2" s="479" t="s">
        <v>56</v>
      </c>
      <c r="B2" s="479"/>
      <c r="C2" s="479"/>
      <c r="D2" s="479"/>
      <c r="E2" s="479"/>
      <c r="F2" s="479"/>
      <c r="G2" s="479"/>
    </row>
    <row r="3" spans="1:7" s="64" customFormat="1" ht="21" customHeight="1">
      <c r="A3" s="479" t="s">
        <v>1</v>
      </c>
      <c r="B3" s="479"/>
      <c r="C3" s="479"/>
      <c r="D3" s="479"/>
      <c r="E3" s="479"/>
      <c r="F3" s="479"/>
      <c r="G3" s="479"/>
    </row>
    <row r="4" spans="1:7" ht="13.5" customHeight="1">
      <c r="A4" s="416" t="s">
        <v>57</v>
      </c>
      <c r="B4" s="416"/>
      <c r="C4" s="416"/>
      <c r="D4" s="416"/>
      <c r="E4" s="416"/>
      <c r="F4" s="416"/>
      <c r="G4" s="416"/>
    </row>
    <row r="5" spans="1:7" ht="13.5" customHeight="1">
      <c r="A5" s="416" t="s">
        <v>43</v>
      </c>
      <c r="B5" s="416"/>
      <c r="C5" s="416"/>
      <c r="D5" s="416"/>
      <c r="E5" s="416"/>
      <c r="F5" s="416"/>
      <c r="G5" s="416"/>
    </row>
    <row r="6" spans="1:7" s="8" customFormat="1" ht="15.75">
      <c r="A6" s="132"/>
      <c r="B6" s="192"/>
      <c r="C6" s="167" t="s">
        <v>4</v>
      </c>
      <c r="D6" s="76"/>
      <c r="E6" s="167" t="s">
        <v>5</v>
      </c>
      <c r="F6" s="76"/>
      <c r="G6" s="167" t="s">
        <v>6</v>
      </c>
    </row>
    <row r="7" spans="1:7" s="8" customFormat="1" ht="15.75">
      <c r="A7" s="432"/>
      <c r="B7" s="432"/>
      <c r="C7" s="432"/>
      <c r="D7" s="432"/>
      <c r="E7" s="432"/>
      <c r="F7" s="432"/>
      <c r="G7" s="432"/>
    </row>
    <row r="8" spans="1:7">
      <c r="A8" s="21" t="s">
        <v>265</v>
      </c>
      <c r="B8" s="193"/>
      <c r="C8" s="116">
        <v>10084</v>
      </c>
      <c r="D8" s="84"/>
      <c r="E8" s="116">
        <v>9429</v>
      </c>
      <c r="F8" s="84"/>
      <c r="G8" s="116">
        <v>8892</v>
      </c>
    </row>
    <row r="9" spans="1:7">
      <c r="A9" s="80"/>
      <c r="B9" s="80"/>
      <c r="C9" s="21"/>
      <c r="D9" s="21"/>
      <c r="E9" s="21"/>
      <c r="F9" s="21"/>
      <c r="G9" s="21"/>
    </row>
    <row r="10" spans="1:7" ht="17.850000000000001" customHeight="1">
      <c r="A10" s="80" t="s">
        <v>121</v>
      </c>
      <c r="B10" s="80"/>
      <c r="C10" s="21"/>
      <c r="D10" s="21"/>
      <c r="E10" s="21"/>
      <c r="F10" s="21"/>
      <c r="G10" s="21"/>
    </row>
    <row r="11" spans="1:7" ht="17.850000000000001" customHeight="1">
      <c r="A11" s="77" t="s">
        <v>65</v>
      </c>
      <c r="B11" s="194"/>
      <c r="C11" s="111">
        <v>4057</v>
      </c>
      <c r="D11" s="84"/>
      <c r="E11" s="111">
        <v>3923</v>
      </c>
      <c r="F11" s="84"/>
      <c r="G11" s="111">
        <v>3865</v>
      </c>
    </row>
    <row r="12" spans="1:7" ht="17.850000000000001" customHeight="1">
      <c r="A12" s="77" t="s">
        <v>66</v>
      </c>
      <c r="B12" s="194"/>
      <c r="C12" s="111">
        <v>1078</v>
      </c>
      <c r="D12" s="84"/>
      <c r="E12" s="111">
        <v>877</v>
      </c>
      <c r="F12" s="84"/>
      <c r="G12" s="111">
        <v>807</v>
      </c>
    </row>
    <row r="13" spans="1:7" ht="17.850000000000001" customHeight="1">
      <c r="A13" s="77" t="s">
        <v>266</v>
      </c>
      <c r="B13" s="194"/>
      <c r="C13" s="111">
        <v>269</v>
      </c>
      <c r="D13" s="84"/>
      <c r="E13" s="111">
        <v>280</v>
      </c>
      <c r="F13" s="84"/>
      <c r="G13" s="111">
        <v>287</v>
      </c>
    </row>
    <row r="14" spans="1:7" ht="17.850000000000001" customHeight="1">
      <c r="A14" s="21" t="s">
        <v>68</v>
      </c>
      <c r="B14" s="194"/>
      <c r="C14" s="111">
        <v>387</v>
      </c>
      <c r="D14" s="84"/>
      <c r="E14" s="111">
        <v>404</v>
      </c>
      <c r="F14" s="84"/>
      <c r="G14" s="111">
        <v>416</v>
      </c>
    </row>
    <row r="15" spans="1:7" ht="17.850000000000001" customHeight="1">
      <c r="A15" s="21" t="s">
        <v>69</v>
      </c>
      <c r="B15" s="194"/>
      <c r="C15" s="111">
        <v>748</v>
      </c>
      <c r="D15" s="84"/>
      <c r="E15" s="111">
        <v>571</v>
      </c>
      <c r="F15" s="84"/>
      <c r="G15" s="111">
        <v>457</v>
      </c>
    </row>
    <row r="16" spans="1:7" ht="17.850000000000001" customHeight="1">
      <c r="A16" s="21" t="s">
        <v>70</v>
      </c>
      <c r="B16" s="194"/>
      <c r="C16" s="111">
        <v>320</v>
      </c>
      <c r="D16" s="84"/>
      <c r="E16" s="111">
        <v>330</v>
      </c>
      <c r="F16" s="84"/>
      <c r="G16" s="111">
        <v>332</v>
      </c>
    </row>
    <row r="17" spans="1:7" ht="17.850000000000001" customHeight="1">
      <c r="A17" s="21" t="s">
        <v>267</v>
      </c>
      <c r="B17" s="194"/>
      <c r="C17" s="111">
        <v>542</v>
      </c>
      <c r="D17" s="84"/>
      <c r="E17" s="111">
        <v>543</v>
      </c>
      <c r="F17" s="84"/>
      <c r="G17" s="111">
        <v>573</v>
      </c>
    </row>
    <row r="18" spans="1:7" ht="17.850000000000001" customHeight="1">
      <c r="A18" s="21" t="s">
        <v>103</v>
      </c>
      <c r="B18" s="195"/>
      <c r="C18" s="107">
        <v>747</v>
      </c>
      <c r="D18" s="84"/>
      <c r="E18" s="107">
        <v>680</v>
      </c>
      <c r="F18" s="84"/>
      <c r="G18" s="111">
        <v>666</v>
      </c>
    </row>
    <row r="19" spans="1:7">
      <c r="A19" s="77" t="s">
        <v>104</v>
      </c>
      <c r="B19" s="194"/>
      <c r="C19" s="247">
        <v>8148</v>
      </c>
      <c r="D19" s="84"/>
      <c r="E19" s="247">
        <v>7608</v>
      </c>
      <c r="F19" s="84"/>
      <c r="G19" s="247">
        <v>7403</v>
      </c>
    </row>
    <row r="20" spans="1:7" ht="13.5" thickBot="1">
      <c r="A20" s="77" t="s">
        <v>155</v>
      </c>
      <c r="B20" s="194"/>
      <c r="C20" s="260">
        <v>1936</v>
      </c>
      <c r="D20" s="84"/>
      <c r="E20" s="260">
        <v>1821</v>
      </c>
      <c r="F20" s="261"/>
      <c r="G20" s="260">
        <v>1489</v>
      </c>
    </row>
    <row r="21" spans="1:7" ht="13.5" thickTop="1">
      <c r="A21" s="21" t="s">
        <v>118</v>
      </c>
      <c r="B21" s="161"/>
      <c r="C21" s="95">
        <v>0.192</v>
      </c>
      <c r="D21" s="258"/>
      <c r="E21" s="95">
        <v>0.193</v>
      </c>
      <c r="F21" s="84"/>
      <c r="G21" s="95">
        <v>0.16700000000000001</v>
      </c>
    </row>
    <row r="22" spans="1:7" ht="15">
      <c r="A22" s="461"/>
      <c r="B22" s="461"/>
      <c r="C22" s="461"/>
      <c r="D22" s="461"/>
      <c r="E22" s="461"/>
      <c r="F22" s="461"/>
      <c r="G22" s="461"/>
    </row>
    <row r="23" spans="1:7" ht="15" customHeight="1">
      <c r="A23" s="414" t="s">
        <v>92</v>
      </c>
      <c r="B23" s="414"/>
      <c r="C23" s="414"/>
      <c r="D23" s="414"/>
      <c r="E23" s="414"/>
      <c r="F23" s="414"/>
      <c r="G23" s="414"/>
    </row>
    <row r="24" spans="1:7" ht="15">
      <c r="A24" s="4"/>
      <c r="B24" s="6"/>
    </row>
    <row r="26" spans="1:7">
      <c r="B26" s="16"/>
    </row>
  </sheetData>
  <mergeCells count="8">
    <mergeCell ref="A1:G1"/>
    <mergeCell ref="A4:G4"/>
    <mergeCell ref="A5:G5"/>
    <mergeCell ref="A7:G7"/>
    <mergeCell ref="A23:G23"/>
    <mergeCell ref="A22:G22"/>
    <mergeCell ref="A3:G3"/>
    <mergeCell ref="A2:G2"/>
  </mergeCells>
  <phoneticPr fontId="2" type="noConversion"/>
  <printOptions horizontalCentered="1"/>
  <pageMargins left="0.75" right="0.75" top="0.5" bottom="0.5" header="0.5" footer="0.25"/>
  <pageSetup scale="97" firstPageNumber="2" orientation="portrait" r:id="rId1"/>
  <headerFooter scaleWithDoc="0" alignWithMargins="0">
    <evenFooter>&amp;R&amp;"Arial,Regular"&amp;10Q1 FY24 Stat Book / &amp;P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Y43"/>
  <sheetViews>
    <sheetView zoomScaleNormal="100" workbookViewId="0">
      <selection sqref="A1:Q1"/>
    </sheetView>
  </sheetViews>
  <sheetFormatPr defaultColWidth="10.625" defaultRowHeight="12.75"/>
  <cols>
    <col min="1" max="1" width="50.75" style="7" customWidth="1"/>
    <col min="2" max="2" width="1.75" style="7" customWidth="1"/>
    <col min="3" max="3" width="10" style="131" customWidth="1"/>
    <col min="4" max="4" width="1.75" style="7" customWidth="1"/>
    <col min="5" max="5" width="10" style="131" customWidth="1"/>
    <col min="6" max="6" width="1.75" style="7" customWidth="1"/>
    <col min="7" max="7" width="10" style="131" customWidth="1"/>
    <col min="8" max="8" width="1.75" style="7" customWidth="1"/>
    <col min="9" max="9" width="10" style="131" customWidth="1"/>
    <col min="10" max="10" width="1.75" style="5" customWidth="1"/>
    <col min="11" max="11" width="10" style="136" customWidth="1"/>
    <col min="12" max="12" width="1.75" style="5" customWidth="1"/>
    <col min="13" max="13" width="10" style="136" customWidth="1"/>
    <col min="14" max="14" width="1.75" style="5" customWidth="1"/>
    <col min="15" max="15" width="10" style="136" customWidth="1"/>
    <col min="16" max="16" width="1.75" style="5" customWidth="1"/>
    <col min="17" max="17" width="10" style="136" customWidth="1"/>
    <col min="18" max="16384" width="10.625" style="5"/>
  </cols>
  <sheetData>
    <row r="1" spans="1:233" s="24" customFormat="1" ht="19.899999999999999" customHeight="1">
      <c r="A1" s="479" t="s">
        <v>264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</row>
    <row r="2" spans="1:233" s="24" customFormat="1" ht="19.899999999999999" customHeight="1">
      <c r="A2" s="479" t="s">
        <v>93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</row>
    <row r="3" spans="1:233" s="24" customFormat="1" ht="19.899999999999999" customHeight="1">
      <c r="A3" s="479" t="s">
        <v>1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</row>
    <row r="4" spans="1:233" s="81" customFormat="1" ht="12.75" customHeight="1">
      <c r="A4" s="416" t="s">
        <v>57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</row>
    <row r="5" spans="1:233" s="81" customFormat="1" ht="12.75" customHeight="1">
      <c r="A5" s="416" t="s">
        <v>43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</row>
    <row r="6" spans="1:233" s="22" customFormat="1" ht="15">
      <c r="A6" s="472"/>
      <c r="B6" s="472"/>
      <c r="C6" s="437" t="s">
        <v>4</v>
      </c>
      <c r="D6" s="437"/>
      <c r="E6" s="437"/>
      <c r="F6" s="437"/>
      <c r="G6" s="437"/>
      <c r="H6" s="437"/>
      <c r="I6" s="437"/>
      <c r="J6" s="159"/>
      <c r="K6" s="437" t="s">
        <v>5</v>
      </c>
      <c r="L6" s="437"/>
      <c r="M6" s="437"/>
      <c r="N6" s="437"/>
      <c r="O6" s="437"/>
      <c r="P6" s="437"/>
      <c r="Q6" s="437"/>
    </row>
    <row r="7" spans="1:233" s="8" customFormat="1" ht="23.45" customHeight="1">
      <c r="A7" s="472"/>
      <c r="B7" s="472"/>
      <c r="C7" s="198" t="s">
        <v>96</v>
      </c>
      <c r="D7" s="76"/>
      <c r="E7" s="198" t="s">
        <v>97</v>
      </c>
      <c r="F7" s="76"/>
      <c r="G7" s="198" t="s">
        <v>98</v>
      </c>
      <c r="H7" s="199"/>
      <c r="I7" s="198" t="s">
        <v>99</v>
      </c>
      <c r="J7" s="215"/>
      <c r="K7" s="198" t="s">
        <v>96</v>
      </c>
      <c r="L7" s="199"/>
      <c r="M7" s="198" t="s">
        <v>97</v>
      </c>
      <c r="N7" s="199"/>
      <c r="O7" s="198" t="s">
        <v>98</v>
      </c>
      <c r="P7" s="199"/>
      <c r="Q7" s="198" t="s">
        <v>99</v>
      </c>
    </row>
    <row r="8" spans="1:233" s="8" customFormat="1" ht="15.75">
      <c r="A8" s="472"/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</row>
    <row r="9" spans="1:233" s="22" customFormat="1" ht="15">
      <c r="A9" s="436" t="s">
        <v>265</v>
      </c>
      <c r="B9" s="436"/>
      <c r="C9" s="116">
        <v>2849</v>
      </c>
      <c r="D9" s="117"/>
      <c r="E9" s="116">
        <v>2573</v>
      </c>
      <c r="F9" s="117"/>
      <c r="G9" s="116">
        <v>2293</v>
      </c>
      <c r="H9" s="117"/>
      <c r="I9" s="116">
        <v>2369</v>
      </c>
      <c r="J9" s="117"/>
      <c r="K9" s="116">
        <v>2385</v>
      </c>
      <c r="L9" s="117"/>
      <c r="M9" s="116">
        <v>2452</v>
      </c>
      <c r="N9" s="117"/>
      <c r="O9" s="116">
        <v>2205</v>
      </c>
      <c r="P9" s="117"/>
      <c r="Q9" s="116">
        <v>2387</v>
      </c>
    </row>
    <row r="10" spans="1:233" s="22" customFormat="1" ht="15">
      <c r="A10" s="80"/>
      <c r="B10" s="8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233" s="22" customFormat="1" ht="15">
      <c r="A11" s="80" t="s">
        <v>121</v>
      </c>
      <c r="B11" s="8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233" s="25" customFormat="1" ht="17.850000000000001" customHeight="1">
      <c r="A12" s="77" t="s">
        <v>65</v>
      </c>
      <c r="B12" s="77"/>
      <c r="C12" s="111">
        <v>1073</v>
      </c>
      <c r="D12" s="111"/>
      <c r="E12" s="111">
        <v>1053</v>
      </c>
      <c r="F12" s="111"/>
      <c r="G12" s="111">
        <v>960</v>
      </c>
      <c r="H12" s="111"/>
      <c r="I12" s="111">
        <v>971</v>
      </c>
      <c r="J12" s="111"/>
      <c r="K12" s="111">
        <v>985</v>
      </c>
      <c r="L12" s="111"/>
      <c r="M12" s="111">
        <v>1018</v>
      </c>
      <c r="N12" s="111"/>
      <c r="O12" s="111">
        <v>959</v>
      </c>
      <c r="P12" s="111"/>
      <c r="Q12" s="111">
        <v>961</v>
      </c>
    </row>
    <row r="13" spans="1:233" s="25" customFormat="1" ht="17.850000000000001" customHeight="1">
      <c r="A13" s="77" t="s">
        <v>66</v>
      </c>
      <c r="B13" s="77"/>
      <c r="C13" s="111">
        <v>318</v>
      </c>
      <c r="D13" s="111"/>
      <c r="E13" s="111">
        <v>281</v>
      </c>
      <c r="F13" s="111"/>
      <c r="G13" s="111">
        <v>253</v>
      </c>
      <c r="H13" s="111"/>
      <c r="I13" s="111">
        <v>226</v>
      </c>
      <c r="J13" s="111"/>
      <c r="K13" s="111">
        <v>219</v>
      </c>
      <c r="L13" s="111"/>
      <c r="M13" s="111">
        <v>231</v>
      </c>
      <c r="N13" s="111"/>
      <c r="O13" s="111">
        <v>218</v>
      </c>
      <c r="P13" s="111"/>
      <c r="Q13" s="111">
        <v>209</v>
      </c>
    </row>
    <row r="14" spans="1:233" s="25" customFormat="1" ht="17.850000000000001" customHeight="1">
      <c r="A14" s="77" t="s">
        <v>266</v>
      </c>
      <c r="B14" s="23"/>
      <c r="C14" s="111">
        <v>65</v>
      </c>
      <c r="D14" s="111"/>
      <c r="E14" s="111">
        <v>67</v>
      </c>
      <c r="F14" s="111"/>
      <c r="G14" s="111">
        <v>68</v>
      </c>
      <c r="H14" s="111"/>
      <c r="I14" s="111">
        <v>69</v>
      </c>
      <c r="J14" s="111"/>
      <c r="K14" s="111">
        <v>69</v>
      </c>
      <c r="L14" s="111"/>
      <c r="M14" s="111">
        <v>70</v>
      </c>
      <c r="N14" s="111"/>
      <c r="O14" s="111">
        <v>70</v>
      </c>
      <c r="P14" s="111"/>
      <c r="Q14" s="111">
        <v>71</v>
      </c>
    </row>
    <row r="15" spans="1:233" s="25" customFormat="1" ht="17.850000000000001" customHeight="1">
      <c r="A15" s="21" t="s">
        <v>68</v>
      </c>
      <c r="B15" s="78"/>
      <c r="C15" s="111">
        <v>106</v>
      </c>
      <c r="D15" s="111"/>
      <c r="E15" s="111">
        <v>103</v>
      </c>
      <c r="F15" s="111"/>
      <c r="G15" s="111">
        <v>74</v>
      </c>
      <c r="H15" s="111"/>
      <c r="I15" s="111">
        <v>104</v>
      </c>
      <c r="J15" s="111"/>
      <c r="K15" s="111">
        <v>108</v>
      </c>
      <c r="L15" s="111"/>
      <c r="M15" s="111">
        <v>81</v>
      </c>
      <c r="N15" s="111"/>
      <c r="O15" s="111">
        <v>108</v>
      </c>
      <c r="P15" s="111"/>
      <c r="Q15" s="111">
        <v>107</v>
      </c>
    </row>
    <row r="16" spans="1:233" s="25" customFormat="1" ht="17.850000000000001" customHeight="1">
      <c r="A16" s="21" t="s">
        <v>69</v>
      </c>
      <c r="B16" s="21"/>
      <c r="C16" s="111">
        <v>228</v>
      </c>
      <c r="D16" s="111"/>
      <c r="E16" s="111">
        <v>211</v>
      </c>
      <c r="F16" s="111"/>
      <c r="G16" s="111">
        <v>162</v>
      </c>
      <c r="H16" s="111"/>
      <c r="I16" s="111">
        <v>147</v>
      </c>
      <c r="J16" s="111"/>
      <c r="K16" s="111">
        <v>139</v>
      </c>
      <c r="L16" s="111"/>
      <c r="M16" s="111">
        <v>164</v>
      </c>
      <c r="N16" s="111"/>
      <c r="O16" s="111">
        <v>134</v>
      </c>
      <c r="P16" s="111"/>
      <c r="Q16" s="111">
        <v>134</v>
      </c>
    </row>
    <row r="17" spans="1:17" s="25" customFormat="1" ht="17.850000000000001" customHeight="1">
      <c r="A17" s="21" t="s">
        <v>70</v>
      </c>
      <c r="B17" s="21"/>
      <c r="C17" s="111">
        <v>81</v>
      </c>
      <c r="D17" s="111"/>
      <c r="E17" s="111">
        <v>88</v>
      </c>
      <c r="F17" s="111"/>
      <c r="G17" s="111">
        <v>77</v>
      </c>
      <c r="H17" s="111"/>
      <c r="I17" s="111">
        <v>74</v>
      </c>
      <c r="J17" s="111"/>
      <c r="K17" s="111">
        <v>75</v>
      </c>
      <c r="L17" s="111"/>
      <c r="M17" s="111">
        <v>94</v>
      </c>
      <c r="N17" s="111"/>
      <c r="O17" s="111">
        <v>78</v>
      </c>
      <c r="P17" s="111"/>
      <c r="Q17" s="111">
        <v>83</v>
      </c>
    </row>
    <row r="18" spans="1:17" s="25" customFormat="1" ht="17.850000000000001" customHeight="1">
      <c r="A18" s="21" t="s">
        <v>267</v>
      </c>
      <c r="B18" s="21"/>
      <c r="C18" s="111">
        <v>136</v>
      </c>
      <c r="D18" s="111"/>
      <c r="E18" s="111">
        <v>134</v>
      </c>
      <c r="F18" s="111"/>
      <c r="G18" s="111">
        <v>135</v>
      </c>
      <c r="H18" s="111"/>
      <c r="I18" s="111">
        <v>137</v>
      </c>
      <c r="J18" s="111"/>
      <c r="K18" s="111">
        <v>139</v>
      </c>
      <c r="L18" s="111"/>
      <c r="M18" s="111">
        <v>134</v>
      </c>
      <c r="N18" s="111"/>
      <c r="O18" s="111">
        <v>132</v>
      </c>
      <c r="P18" s="111"/>
      <c r="Q18" s="111">
        <v>138</v>
      </c>
    </row>
    <row r="19" spans="1:17" ht="17.850000000000001" customHeight="1">
      <c r="A19" s="21" t="s">
        <v>103</v>
      </c>
      <c r="B19" s="21"/>
      <c r="C19" s="107">
        <v>185</v>
      </c>
      <c r="D19" s="113"/>
      <c r="E19" s="107">
        <v>194</v>
      </c>
      <c r="F19" s="113"/>
      <c r="G19" s="107">
        <v>177</v>
      </c>
      <c r="H19" s="113"/>
      <c r="I19" s="107">
        <v>191</v>
      </c>
      <c r="J19" s="113"/>
      <c r="K19" s="107">
        <v>169</v>
      </c>
      <c r="L19" s="113"/>
      <c r="M19" s="107">
        <v>169</v>
      </c>
      <c r="N19" s="113"/>
      <c r="O19" s="107">
        <v>165</v>
      </c>
      <c r="P19" s="113"/>
      <c r="Q19" s="107">
        <v>177</v>
      </c>
    </row>
    <row r="20" spans="1:17" s="22" customFormat="1" ht="15">
      <c r="A20" s="80" t="s">
        <v>104</v>
      </c>
      <c r="B20" s="80"/>
      <c r="C20" s="82">
        <v>2192</v>
      </c>
      <c r="D20" s="82"/>
      <c r="E20" s="82">
        <v>2131</v>
      </c>
      <c r="F20" s="82"/>
      <c r="G20" s="82">
        <v>1906</v>
      </c>
      <c r="H20" s="82"/>
      <c r="I20" s="82">
        <v>1919</v>
      </c>
      <c r="J20" s="82"/>
      <c r="K20" s="82">
        <v>1903</v>
      </c>
      <c r="L20" s="82"/>
      <c r="M20" s="82">
        <v>1961</v>
      </c>
      <c r="N20" s="82"/>
      <c r="O20" s="82">
        <v>1864</v>
      </c>
      <c r="P20" s="82"/>
      <c r="Q20" s="82">
        <v>1880</v>
      </c>
    </row>
    <row r="21" spans="1:17" s="22" customFormat="1" ht="15.75" thickBot="1">
      <c r="A21" s="80" t="s">
        <v>155</v>
      </c>
      <c r="B21" s="80"/>
      <c r="C21" s="108">
        <v>657</v>
      </c>
      <c r="D21" s="228"/>
      <c r="E21" s="108">
        <v>442</v>
      </c>
      <c r="F21" s="228"/>
      <c r="G21" s="108">
        <v>387</v>
      </c>
      <c r="H21" s="228"/>
      <c r="I21" s="108">
        <v>450</v>
      </c>
      <c r="J21" s="228"/>
      <c r="K21" s="108">
        <v>482</v>
      </c>
      <c r="L21" s="228"/>
      <c r="M21" s="108">
        <v>491</v>
      </c>
      <c r="N21" s="228"/>
      <c r="O21" s="108">
        <v>341</v>
      </c>
      <c r="P21" s="228"/>
      <c r="Q21" s="108">
        <v>507</v>
      </c>
    </row>
    <row r="22" spans="1:17" s="22" customFormat="1" ht="15.75" thickTop="1">
      <c r="A22" s="80" t="s">
        <v>118</v>
      </c>
      <c r="B22" s="80"/>
      <c r="C22" s="106">
        <v>0.23100000000000001</v>
      </c>
      <c r="D22" s="106"/>
      <c r="E22" s="106">
        <v>0.17199999999999999</v>
      </c>
      <c r="F22" s="106"/>
      <c r="G22" s="106">
        <v>0.16900000000000001</v>
      </c>
      <c r="H22" s="106"/>
      <c r="I22" s="106">
        <v>0.19</v>
      </c>
      <c r="J22" s="106"/>
      <c r="K22" s="106">
        <v>0.20200000000000001</v>
      </c>
      <c r="L22" s="106"/>
      <c r="M22" s="106">
        <v>0.2</v>
      </c>
      <c r="N22" s="106"/>
      <c r="O22" s="106">
        <v>0.155</v>
      </c>
      <c r="P22" s="106"/>
      <c r="Q22" s="106">
        <v>0.21199999999999999</v>
      </c>
    </row>
    <row r="23" spans="1:17" s="22" customFormat="1" ht="1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</row>
    <row r="24" spans="1:17" s="22" customFormat="1" ht="16.149999999999999" customHeight="1">
      <c r="A24" s="472"/>
      <c r="B24" s="472"/>
      <c r="C24" s="437" t="s">
        <v>6</v>
      </c>
      <c r="D24" s="437"/>
      <c r="E24" s="437"/>
      <c r="F24" s="437"/>
      <c r="G24" s="437"/>
      <c r="H24" s="437"/>
      <c r="I24" s="437"/>
      <c r="J24" s="159"/>
      <c r="K24" s="159"/>
      <c r="L24" s="159"/>
      <c r="M24" s="159"/>
      <c r="N24" s="159"/>
      <c r="O24" s="159"/>
      <c r="P24" s="159"/>
      <c r="Q24" s="159"/>
    </row>
    <row r="25" spans="1:17" s="8" customFormat="1" ht="23.45" customHeight="1">
      <c r="A25" s="472"/>
      <c r="B25" s="472"/>
      <c r="C25" s="198" t="s">
        <v>96</v>
      </c>
      <c r="D25" s="76"/>
      <c r="E25" s="198" t="s">
        <v>97</v>
      </c>
      <c r="F25" s="76"/>
      <c r="G25" s="198" t="s">
        <v>98</v>
      </c>
      <c r="H25" s="199"/>
      <c r="I25" s="198" t="s">
        <v>99</v>
      </c>
      <c r="J25" s="159"/>
      <c r="K25" s="159"/>
      <c r="L25" s="159"/>
      <c r="M25" s="159"/>
      <c r="N25" s="159"/>
      <c r="O25" s="159"/>
      <c r="P25" s="159"/>
      <c r="Q25" s="159"/>
    </row>
    <row r="26" spans="1:17" s="8" customFormat="1" ht="15.75">
      <c r="A26" s="80"/>
      <c r="B26" s="80"/>
      <c r="C26" s="80"/>
      <c r="D26" s="80"/>
      <c r="E26" s="80"/>
      <c r="F26" s="80"/>
      <c r="G26" s="80"/>
      <c r="H26" s="80"/>
      <c r="I26" s="80"/>
      <c r="J26" s="159"/>
      <c r="K26" s="159"/>
      <c r="L26" s="159"/>
      <c r="M26" s="159"/>
      <c r="N26" s="159"/>
      <c r="O26" s="159"/>
      <c r="P26" s="159"/>
      <c r="Q26" s="159"/>
    </row>
    <row r="27" spans="1:17" s="22" customFormat="1" ht="15">
      <c r="A27" s="436" t="s">
        <v>265</v>
      </c>
      <c r="B27" s="436"/>
      <c r="C27" s="116">
        <v>2329</v>
      </c>
      <c r="D27" s="117"/>
      <c r="E27" s="116">
        <v>2177</v>
      </c>
      <c r="F27" s="80"/>
      <c r="G27" s="116">
        <v>2089</v>
      </c>
      <c r="H27" s="80"/>
      <c r="I27" s="116">
        <v>2297</v>
      </c>
      <c r="J27" s="159"/>
      <c r="K27" s="159"/>
      <c r="L27" s="159"/>
      <c r="M27" s="159"/>
      <c r="N27" s="159"/>
      <c r="O27" s="159"/>
      <c r="P27" s="159"/>
      <c r="Q27" s="159"/>
    </row>
    <row r="28" spans="1:17" s="22" customFormat="1" ht="15">
      <c r="A28" s="80"/>
      <c r="B28" s="80"/>
      <c r="C28" s="21"/>
      <c r="D28" s="21"/>
      <c r="E28" s="21"/>
      <c r="F28" s="21"/>
      <c r="G28" s="21"/>
      <c r="H28" s="21"/>
      <c r="I28" s="21"/>
      <c r="J28" s="159"/>
      <c r="K28" s="159"/>
      <c r="L28" s="159"/>
      <c r="M28" s="159"/>
      <c r="N28" s="159"/>
      <c r="O28" s="159"/>
      <c r="P28" s="159"/>
      <c r="Q28" s="159"/>
    </row>
    <row r="29" spans="1:17" s="22" customFormat="1" ht="15">
      <c r="A29" s="80" t="s">
        <v>121</v>
      </c>
      <c r="B29" s="80"/>
      <c r="C29" s="21"/>
      <c r="D29" s="21"/>
      <c r="E29" s="21"/>
      <c r="F29" s="21"/>
      <c r="G29" s="21"/>
      <c r="H29" s="21"/>
      <c r="I29" s="21"/>
      <c r="J29" s="159"/>
      <c r="K29" s="159"/>
      <c r="L29" s="159"/>
      <c r="M29" s="159"/>
      <c r="N29" s="159"/>
      <c r="O29" s="159"/>
      <c r="P29" s="159"/>
      <c r="Q29" s="159"/>
    </row>
    <row r="30" spans="1:17" s="2" customFormat="1" ht="15">
      <c r="A30" s="80" t="s">
        <v>65</v>
      </c>
      <c r="B30" s="80"/>
      <c r="C30" s="111">
        <v>984</v>
      </c>
      <c r="D30" s="111"/>
      <c r="E30" s="111">
        <v>976</v>
      </c>
      <c r="F30" s="80"/>
      <c r="G30" s="111">
        <v>939</v>
      </c>
      <c r="H30" s="80"/>
      <c r="I30" s="80">
        <v>966</v>
      </c>
      <c r="J30" s="159"/>
      <c r="K30" s="159"/>
      <c r="L30" s="159"/>
      <c r="M30" s="159"/>
      <c r="N30" s="159"/>
      <c r="O30" s="159"/>
      <c r="P30" s="159"/>
      <c r="Q30" s="159"/>
    </row>
    <row r="31" spans="1:17" s="2" customFormat="1" ht="15">
      <c r="A31" s="77" t="s">
        <v>66</v>
      </c>
      <c r="B31" s="71"/>
      <c r="C31" s="111">
        <v>203</v>
      </c>
      <c r="D31" s="111"/>
      <c r="E31" s="111">
        <v>197</v>
      </c>
      <c r="F31" s="80"/>
      <c r="G31" s="111">
        <v>202</v>
      </c>
      <c r="H31" s="80"/>
      <c r="I31" s="80">
        <v>205</v>
      </c>
      <c r="J31" s="159"/>
      <c r="K31" s="159"/>
      <c r="L31" s="159"/>
      <c r="M31" s="159"/>
      <c r="N31" s="159"/>
      <c r="O31" s="159"/>
      <c r="P31" s="159"/>
      <c r="Q31" s="159"/>
    </row>
    <row r="32" spans="1:17" s="2" customFormat="1" ht="15">
      <c r="A32" s="23" t="s">
        <v>266</v>
      </c>
      <c r="B32" s="71"/>
      <c r="C32" s="111">
        <v>71</v>
      </c>
      <c r="D32" s="111"/>
      <c r="E32" s="111">
        <v>72</v>
      </c>
      <c r="F32" s="80"/>
      <c r="G32" s="111">
        <v>72</v>
      </c>
      <c r="H32" s="80"/>
      <c r="I32" s="80">
        <v>72</v>
      </c>
      <c r="J32" s="159"/>
      <c r="K32" s="159"/>
      <c r="L32" s="159"/>
      <c r="M32" s="159"/>
      <c r="N32" s="159"/>
      <c r="O32" s="159"/>
      <c r="P32" s="159"/>
      <c r="Q32" s="159"/>
    </row>
    <row r="33" spans="1:17" s="2" customFormat="1" ht="15">
      <c r="A33" s="78" t="s">
        <v>68</v>
      </c>
      <c r="B33" s="71"/>
      <c r="C33" s="111">
        <v>110</v>
      </c>
      <c r="D33" s="111"/>
      <c r="E33" s="111">
        <v>112</v>
      </c>
      <c r="F33" s="80"/>
      <c r="G33" s="111">
        <v>113</v>
      </c>
      <c r="H33" s="80"/>
      <c r="I33" s="80">
        <v>81</v>
      </c>
      <c r="J33" s="159"/>
      <c r="K33" s="159"/>
      <c r="L33" s="159"/>
      <c r="M33" s="159"/>
      <c r="N33" s="159"/>
      <c r="O33" s="159"/>
      <c r="P33" s="159"/>
      <c r="Q33" s="159"/>
    </row>
    <row r="34" spans="1:17" s="2" customFormat="1" ht="15">
      <c r="A34" s="21" t="s">
        <v>69</v>
      </c>
      <c r="B34" s="71"/>
      <c r="C34" s="111">
        <v>121</v>
      </c>
      <c r="D34" s="111"/>
      <c r="E34" s="111">
        <v>111</v>
      </c>
      <c r="F34" s="80"/>
      <c r="G34" s="111">
        <v>112</v>
      </c>
      <c r="H34" s="80"/>
      <c r="I34" s="80">
        <v>113</v>
      </c>
      <c r="J34" s="159"/>
      <c r="K34" s="159"/>
      <c r="L34" s="159"/>
      <c r="M34" s="159"/>
      <c r="N34" s="159"/>
      <c r="O34" s="159"/>
      <c r="P34" s="159"/>
      <c r="Q34" s="159"/>
    </row>
    <row r="35" spans="1:17" s="2" customFormat="1" ht="15">
      <c r="A35" s="21" t="s">
        <v>70</v>
      </c>
      <c r="B35" s="71"/>
      <c r="C35" s="111">
        <v>82</v>
      </c>
      <c r="D35" s="111"/>
      <c r="E35" s="111">
        <v>88</v>
      </c>
      <c r="F35" s="80"/>
      <c r="G35" s="111">
        <v>85</v>
      </c>
      <c r="H35" s="80"/>
      <c r="I35" s="80">
        <v>77</v>
      </c>
      <c r="J35" s="159"/>
      <c r="K35" s="159"/>
      <c r="L35" s="159"/>
      <c r="M35" s="159"/>
      <c r="N35" s="159"/>
      <c r="O35" s="159"/>
      <c r="P35" s="159"/>
      <c r="Q35" s="159"/>
    </row>
    <row r="36" spans="1:17" s="2" customFormat="1" ht="15">
      <c r="A36" s="21" t="s">
        <v>267</v>
      </c>
      <c r="B36" s="71"/>
      <c r="C36" s="111">
        <v>148</v>
      </c>
      <c r="D36" s="111"/>
      <c r="E36" s="111">
        <v>143</v>
      </c>
      <c r="F36" s="80"/>
      <c r="G36" s="111">
        <v>142</v>
      </c>
      <c r="H36" s="80"/>
      <c r="I36" s="80">
        <v>140</v>
      </c>
      <c r="J36" s="159"/>
      <c r="K36" s="159"/>
      <c r="L36" s="159"/>
      <c r="M36" s="159"/>
      <c r="N36" s="159"/>
      <c r="O36" s="159"/>
      <c r="P36" s="159"/>
      <c r="Q36" s="159"/>
    </row>
    <row r="37" spans="1:17" s="22" customFormat="1" ht="15">
      <c r="A37" s="21" t="s">
        <v>103</v>
      </c>
      <c r="B37" s="23"/>
      <c r="C37" s="111">
        <v>171</v>
      </c>
      <c r="D37" s="113"/>
      <c r="E37" s="111">
        <v>166</v>
      </c>
      <c r="F37" s="113"/>
      <c r="G37" s="111">
        <v>163</v>
      </c>
      <c r="H37" s="113"/>
      <c r="I37" s="107">
        <v>166</v>
      </c>
      <c r="J37" s="159"/>
      <c r="K37" s="159"/>
      <c r="L37" s="159"/>
      <c r="M37" s="159"/>
      <c r="N37" s="159"/>
      <c r="O37" s="159"/>
      <c r="P37" s="159"/>
      <c r="Q37" s="159"/>
    </row>
    <row r="38" spans="1:17" s="22" customFormat="1" ht="15">
      <c r="A38" s="21" t="s">
        <v>104</v>
      </c>
      <c r="B38" s="21"/>
      <c r="C38" s="247">
        <v>1890</v>
      </c>
      <c r="D38" s="84"/>
      <c r="E38" s="247">
        <v>1865</v>
      </c>
      <c r="F38" s="84"/>
      <c r="G38" s="247">
        <v>1828</v>
      </c>
      <c r="H38" s="84"/>
      <c r="I38" s="247">
        <v>1820</v>
      </c>
      <c r="J38" s="159"/>
      <c r="K38" s="159"/>
      <c r="L38" s="159"/>
      <c r="M38" s="159"/>
      <c r="N38" s="159"/>
      <c r="O38" s="159"/>
      <c r="P38" s="159"/>
      <c r="Q38" s="159"/>
    </row>
    <row r="39" spans="1:17" s="22" customFormat="1" ht="15.75" thickBot="1">
      <c r="A39" s="21" t="s">
        <v>155</v>
      </c>
      <c r="B39" s="21"/>
      <c r="C39" s="260">
        <v>439</v>
      </c>
      <c r="D39" s="261"/>
      <c r="E39" s="260">
        <v>312</v>
      </c>
      <c r="F39" s="261"/>
      <c r="G39" s="260">
        <v>261</v>
      </c>
      <c r="H39" s="261"/>
      <c r="I39" s="260">
        <v>477</v>
      </c>
      <c r="J39" s="159"/>
      <c r="K39" s="159"/>
      <c r="L39" s="159"/>
      <c r="M39" s="159"/>
      <c r="N39" s="159"/>
      <c r="O39" s="159"/>
      <c r="P39" s="159"/>
      <c r="Q39" s="159"/>
    </row>
    <row r="40" spans="1:17" s="22" customFormat="1" ht="15.75" thickTop="1">
      <c r="A40" s="21" t="s">
        <v>118</v>
      </c>
      <c r="B40" s="21"/>
      <c r="C40" s="106">
        <v>0.188</v>
      </c>
      <c r="D40" s="106"/>
      <c r="E40" s="106">
        <v>0.14299999999999999</v>
      </c>
      <c r="F40" s="106"/>
      <c r="G40" s="106">
        <v>0.125</v>
      </c>
      <c r="H40" s="106"/>
      <c r="I40" s="106">
        <v>0.20800000000000002</v>
      </c>
      <c r="J40" s="159"/>
      <c r="K40" s="159"/>
      <c r="L40" s="159"/>
      <c r="M40" s="159"/>
      <c r="N40" s="159"/>
      <c r="O40" s="159"/>
      <c r="P40" s="159"/>
      <c r="Q40" s="159"/>
    </row>
    <row r="41" spans="1:17">
      <c r="A41" s="481"/>
      <c r="B41" s="481"/>
      <c r="C41" s="481"/>
      <c r="D41" s="481"/>
      <c r="E41" s="481"/>
      <c r="F41" s="481"/>
      <c r="G41" s="481"/>
      <c r="H41" s="481"/>
      <c r="I41" s="481"/>
      <c r="J41" s="159"/>
      <c r="K41" s="159"/>
      <c r="L41" s="159"/>
      <c r="M41" s="159"/>
      <c r="N41" s="159"/>
      <c r="O41" s="159"/>
      <c r="P41" s="159"/>
      <c r="Q41" s="159"/>
    </row>
    <row r="42" spans="1:17" ht="15" customHeight="1">
      <c r="A42" s="480" t="s">
        <v>92</v>
      </c>
      <c r="B42" s="480"/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0"/>
      <c r="N42" s="480"/>
      <c r="O42" s="480"/>
      <c r="P42" s="480"/>
      <c r="Q42" s="480"/>
    </row>
    <row r="43" spans="1:17"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</row>
  </sheetData>
  <mergeCells count="18">
    <mergeCell ref="C6:I6"/>
    <mergeCell ref="K6:Q6"/>
    <mergeCell ref="A7:B7"/>
    <mergeCell ref="A6:B6"/>
    <mergeCell ref="A9:B9"/>
    <mergeCell ref="A8:Q8"/>
    <mergeCell ref="A1:Q1"/>
    <mergeCell ref="A2:Q2"/>
    <mergeCell ref="A3:Q3"/>
    <mergeCell ref="A5:Q5"/>
    <mergeCell ref="A4:Q4"/>
    <mergeCell ref="A42:Q42"/>
    <mergeCell ref="A41:I41"/>
    <mergeCell ref="A25:B25"/>
    <mergeCell ref="A27:B27"/>
    <mergeCell ref="A23:Q23"/>
    <mergeCell ref="C24:I24"/>
    <mergeCell ref="A24:B24"/>
  </mergeCells>
  <printOptions horizontalCentered="1"/>
  <pageMargins left="0.75" right="0.75" top="0.5" bottom="0.5" header="0.5" footer="0.25"/>
  <pageSetup scale="57" firstPageNumber="2" orientation="portrait" r:id="rId1"/>
  <headerFooter scaleWithDoc="0" alignWithMargins="0">
    <evenFooter>&amp;R&amp;"Arial,Regular"&amp;10Q1 FY24 Stat Book / &amp;P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4">
    <pageSetUpPr fitToPage="1"/>
  </sheetPr>
  <dimension ref="A1:I45"/>
  <sheetViews>
    <sheetView zoomScaleNormal="100" workbookViewId="0">
      <selection sqref="A1:G1"/>
    </sheetView>
  </sheetViews>
  <sheetFormatPr defaultColWidth="10.625" defaultRowHeight="15" customHeight="1"/>
  <cols>
    <col min="1" max="1" width="50.75" style="7" customWidth="1"/>
    <col min="2" max="2" width="1.75" style="7" customWidth="1"/>
    <col min="3" max="3" width="10" style="7" customWidth="1"/>
    <col min="4" max="4" width="1.75" style="7" customWidth="1"/>
    <col min="5" max="5" width="10" style="7" customWidth="1"/>
    <col min="6" max="6" width="1.75" style="7" customWidth="1"/>
    <col min="7" max="7" width="10" style="7" customWidth="1"/>
    <col min="8" max="8" width="10.625" style="5"/>
    <col min="9" max="9" width="11.625" style="5" bestFit="1" customWidth="1"/>
    <col min="10" max="16384" width="10.625" style="5"/>
  </cols>
  <sheetData>
    <row r="1" spans="1:9" s="42" customFormat="1" ht="18.600000000000001" customHeight="1">
      <c r="A1" s="415" t="s">
        <v>264</v>
      </c>
      <c r="B1" s="415"/>
      <c r="C1" s="415"/>
      <c r="D1" s="415"/>
      <c r="E1" s="415"/>
      <c r="F1" s="415"/>
      <c r="G1" s="415"/>
    </row>
    <row r="2" spans="1:9" s="42" customFormat="1" ht="18.600000000000001" customHeight="1">
      <c r="A2" s="415" t="s">
        <v>268</v>
      </c>
      <c r="B2" s="415"/>
      <c r="C2" s="415"/>
      <c r="D2" s="415"/>
      <c r="E2" s="415"/>
      <c r="F2" s="415"/>
      <c r="G2" s="415"/>
    </row>
    <row r="3" spans="1:9" s="42" customFormat="1" ht="18.600000000000001" customHeight="1">
      <c r="A3" s="415" t="s">
        <v>1</v>
      </c>
      <c r="B3" s="415"/>
      <c r="C3" s="415"/>
      <c r="D3" s="415"/>
      <c r="E3" s="415"/>
      <c r="F3" s="415"/>
      <c r="G3" s="415"/>
    </row>
    <row r="4" spans="1:9" s="42" customFormat="1" ht="15" customHeight="1">
      <c r="A4" s="415"/>
      <c r="B4" s="415"/>
      <c r="C4" s="415"/>
      <c r="D4" s="415"/>
      <c r="E4" s="415"/>
      <c r="F4" s="415"/>
      <c r="G4" s="415"/>
    </row>
    <row r="5" spans="1:9" ht="15.75">
      <c r="A5" s="276"/>
      <c r="B5" s="277"/>
      <c r="C5" s="85" t="s">
        <v>4</v>
      </c>
      <c r="D5" s="230"/>
      <c r="E5" s="85" t="s">
        <v>5</v>
      </c>
      <c r="F5" s="230"/>
      <c r="G5" s="85" t="s">
        <v>6</v>
      </c>
      <c r="I5" s="46"/>
    </row>
    <row r="6" spans="1:9" ht="17.850000000000001" customHeight="1">
      <c r="A6" s="482" t="s">
        <v>269</v>
      </c>
      <c r="B6" s="482"/>
      <c r="C6" s="482"/>
      <c r="D6" s="482"/>
      <c r="E6" s="482"/>
      <c r="F6" s="482"/>
      <c r="G6" s="482"/>
      <c r="I6" s="1"/>
    </row>
    <row r="7" spans="1:9" s="22" customFormat="1" ht="17.850000000000001" customHeight="1">
      <c r="A7" s="240" t="s">
        <v>270</v>
      </c>
      <c r="B7" s="278"/>
      <c r="C7" s="121">
        <v>70158</v>
      </c>
      <c r="D7" s="121"/>
      <c r="E7" s="121">
        <v>64915</v>
      </c>
      <c r="F7" s="121"/>
      <c r="G7" s="121">
        <v>61769</v>
      </c>
    </row>
    <row r="8" spans="1:9" s="22" customFormat="1" ht="17.850000000000001" customHeight="1">
      <c r="A8" s="240" t="s">
        <v>249</v>
      </c>
      <c r="B8" s="278"/>
      <c r="C8" s="122">
        <v>29562</v>
      </c>
      <c r="D8" s="121"/>
      <c r="E8" s="122">
        <v>29072</v>
      </c>
      <c r="F8" s="121"/>
      <c r="G8" s="122">
        <v>28314</v>
      </c>
    </row>
    <row r="9" spans="1:9" s="22" customFormat="1" ht="17.850000000000001" customHeight="1">
      <c r="A9" s="240" t="s">
        <v>271</v>
      </c>
      <c r="B9" s="278"/>
      <c r="C9" s="279">
        <v>99720</v>
      </c>
      <c r="D9" s="239"/>
      <c r="E9" s="256">
        <v>93987</v>
      </c>
      <c r="F9" s="239"/>
      <c r="G9" s="256">
        <v>90083</v>
      </c>
    </row>
    <row r="10" spans="1:9" s="22" customFormat="1">
      <c r="A10" s="457"/>
      <c r="B10" s="457"/>
      <c r="C10" s="457"/>
      <c r="D10" s="457"/>
      <c r="E10" s="457"/>
      <c r="F10" s="457"/>
      <c r="G10" s="457"/>
    </row>
    <row r="11" spans="1:9" ht="17.850000000000001" customHeight="1">
      <c r="A11" s="482" t="s">
        <v>272</v>
      </c>
      <c r="B11" s="482"/>
      <c r="C11" s="482"/>
      <c r="D11" s="482"/>
      <c r="E11" s="482"/>
      <c r="F11" s="482"/>
      <c r="G11" s="482"/>
    </row>
    <row r="12" spans="1:9" ht="17.850000000000001" customHeight="1">
      <c r="A12" s="240" t="s">
        <v>270</v>
      </c>
      <c r="B12" s="278"/>
      <c r="C12" s="121">
        <v>1027</v>
      </c>
      <c r="D12" s="121"/>
      <c r="E12" s="121">
        <v>977</v>
      </c>
      <c r="F12" s="121"/>
      <c r="G12" s="121">
        <v>941</v>
      </c>
    </row>
    <row r="13" spans="1:9" ht="17.850000000000001" customHeight="1">
      <c r="A13" s="240" t="s">
        <v>249</v>
      </c>
      <c r="B13" s="278"/>
      <c r="C13" s="122">
        <v>912</v>
      </c>
      <c r="D13" s="121"/>
      <c r="E13" s="122">
        <v>878</v>
      </c>
      <c r="F13" s="121"/>
      <c r="G13" s="122">
        <v>873</v>
      </c>
    </row>
    <row r="14" spans="1:9" ht="17.850000000000001" customHeight="1">
      <c r="A14" s="240" t="s">
        <v>273</v>
      </c>
      <c r="B14" s="278"/>
      <c r="C14" s="121">
        <v>993</v>
      </c>
      <c r="D14" s="121"/>
      <c r="E14" s="121">
        <v>946</v>
      </c>
      <c r="F14" s="121"/>
      <c r="G14" s="121">
        <v>920</v>
      </c>
    </row>
    <row r="15" spans="1:9" s="22" customFormat="1">
      <c r="A15" s="457"/>
      <c r="B15" s="457"/>
      <c r="C15" s="457"/>
      <c r="D15" s="457"/>
      <c r="E15" s="457"/>
      <c r="F15" s="457"/>
      <c r="G15" s="457"/>
    </row>
    <row r="16" spans="1:9" ht="17.850000000000001" customHeight="1">
      <c r="A16" s="482" t="s">
        <v>274</v>
      </c>
      <c r="B16" s="482"/>
      <c r="C16" s="482"/>
      <c r="D16" s="482"/>
      <c r="E16" s="482"/>
      <c r="F16" s="482"/>
      <c r="G16" s="482"/>
    </row>
    <row r="17" spans="1:8" ht="17.850000000000001" customHeight="1">
      <c r="A17" s="240" t="s">
        <v>270</v>
      </c>
      <c r="B17" s="280"/>
      <c r="C17" s="123">
        <v>363.85</v>
      </c>
      <c r="D17" s="123"/>
      <c r="E17" s="123">
        <v>361.38</v>
      </c>
      <c r="F17" s="123"/>
      <c r="G17" s="123">
        <v>358.84</v>
      </c>
    </row>
    <row r="18" spans="1:8" ht="17.850000000000001" customHeight="1">
      <c r="A18" s="240" t="s">
        <v>249</v>
      </c>
      <c r="B18" s="280"/>
      <c r="C18" s="267">
        <v>417.5</v>
      </c>
      <c r="D18" s="281"/>
      <c r="E18" s="267">
        <v>411.25</v>
      </c>
      <c r="F18" s="281"/>
      <c r="G18" s="267">
        <v>405.53</v>
      </c>
    </row>
    <row r="19" spans="1:8" ht="17.850000000000001" customHeight="1">
      <c r="A19" s="240" t="s">
        <v>275</v>
      </c>
      <c r="B19" s="280"/>
      <c r="C19" s="123">
        <v>379.76</v>
      </c>
      <c r="D19" s="123"/>
      <c r="E19" s="123">
        <v>376.81</v>
      </c>
      <c r="F19" s="123"/>
      <c r="G19" s="123">
        <v>373.52</v>
      </c>
    </row>
    <row r="20" spans="1:8" s="22" customFormat="1">
      <c r="A20" s="457"/>
      <c r="B20" s="457"/>
      <c r="C20" s="457"/>
      <c r="D20" s="457"/>
      <c r="E20" s="457"/>
      <c r="F20" s="457"/>
      <c r="G20" s="457"/>
    </row>
    <row r="21" spans="1:8" ht="17.850000000000001" customHeight="1">
      <c r="A21" s="482" t="s">
        <v>276</v>
      </c>
      <c r="B21" s="482"/>
      <c r="C21" s="482"/>
      <c r="D21" s="482"/>
      <c r="E21" s="482"/>
      <c r="F21" s="482"/>
      <c r="G21" s="482"/>
    </row>
    <row r="22" spans="1:8" ht="17.850000000000001" customHeight="1">
      <c r="A22" s="240" t="s">
        <v>270</v>
      </c>
      <c r="B22" s="280"/>
      <c r="C22" s="123">
        <v>35.44</v>
      </c>
      <c r="D22" s="123"/>
      <c r="E22" s="123">
        <v>36.979999999999997</v>
      </c>
      <c r="F22" s="123"/>
      <c r="G22" s="123">
        <v>38.130000000000003</v>
      </c>
    </row>
    <row r="23" spans="1:8" ht="17.850000000000001" customHeight="1">
      <c r="A23" s="240" t="s">
        <v>249</v>
      </c>
      <c r="B23" s="280"/>
      <c r="C23" s="267">
        <v>45.78</v>
      </c>
      <c r="D23" s="281"/>
      <c r="E23" s="267">
        <v>46.86</v>
      </c>
      <c r="F23" s="281"/>
      <c r="G23" s="267">
        <v>46.46</v>
      </c>
    </row>
    <row r="24" spans="1:8" ht="17.850000000000001" customHeight="1">
      <c r="A24" s="240" t="s">
        <v>277</v>
      </c>
      <c r="B24" s="280"/>
      <c r="C24" s="123">
        <v>38.26</v>
      </c>
      <c r="D24" s="123"/>
      <c r="E24" s="123">
        <v>39.82</v>
      </c>
      <c r="F24" s="123"/>
      <c r="G24" s="123">
        <v>40.61</v>
      </c>
    </row>
    <row r="25" spans="1:8" s="22" customFormat="1">
      <c r="A25" s="457"/>
      <c r="B25" s="457"/>
      <c r="C25" s="457"/>
      <c r="D25" s="457"/>
      <c r="E25" s="457"/>
      <c r="F25" s="457"/>
      <c r="G25" s="457"/>
    </row>
    <row r="26" spans="1:8" s="22" customFormat="1" ht="17.850000000000001" customHeight="1">
      <c r="A26" s="482" t="s">
        <v>278</v>
      </c>
      <c r="B26" s="482"/>
      <c r="C26" s="482"/>
      <c r="D26" s="482"/>
      <c r="E26" s="482"/>
      <c r="F26" s="482"/>
      <c r="G26" s="482"/>
    </row>
    <row r="27" spans="1:8" s="22" customFormat="1" ht="17.850000000000001" customHeight="1">
      <c r="A27" s="240" t="s">
        <v>270</v>
      </c>
      <c r="B27" s="282"/>
      <c r="C27" s="125"/>
      <c r="D27" s="125"/>
      <c r="E27" s="125">
        <v>-7.4999999999999997E-2</v>
      </c>
      <c r="F27" s="125"/>
      <c r="G27" s="125">
        <v>-4.8000000000000001E-2</v>
      </c>
      <c r="H27" s="292"/>
    </row>
    <row r="28" spans="1:8" s="22" customFormat="1" ht="17.850000000000001" customHeight="1">
      <c r="A28" s="240" t="s">
        <v>249</v>
      </c>
      <c r="B28" s="282"/>
      <c r="C28" s="125"/>
      <c r="D28" s="125"/>
      <c r="E28" s="125">
        <v>-1.7000000000000001E-2</v>
      </c>
      <c r="F28" s="125"/>
      <c r="G28" s="125">
        <v>-2.6000000000000002E-2</v>
      </c>
      <c r="H28" s="292"/>
    </row>
    <row r="29" spans="1:8" s="22" customFormat="1" ht="17.850000000000001" customHeight="1">
      <c r="A29" s="240" t="s">
        <v>271</v>
      </c>
      <c r="B29" s="282"/>
      <c r="C29" s="125"/>
      <c r="D29" s="125"/>
      <c r="E29" s="125">
        <v>-5.7000000000000002E-2</v>
      </c>
      <c r="F29" s="125"/>
      <c r="G29" s="125">
        <v>-4.2000000000000003E-2</v>
      </c>
      <c r="H29" s="292"/>
    </row>
    <row r="30" spans="1:8" s="22" customFormat="1">
      <c r="A30" s="457"/>
      <c r="B30" s="457"/>
      <c r="C30" s="457"/>
      <c r="D30" s="457"/>
      <c r="E30" s="457"/>
      <c r="F30" s="457"/>
      <c r="G30" s="457"/>
      <c r="H30" s="292"/>
    </row>
    <row r="31" spans="1:8" s="22" customFormat="1" ht="17.850000000000001" customHeight="1">
      <c r="A31" s="482" t="s">
        <v>279</v>
      </c>
      <c r="B31" s="482"/>
      <c r="C31" s="482"/>
      <c r="D31" s="482"/>
      <c r="E31" s="482"/>
      <c r="F31" s="482"/>
      <c r="G31" s="482"/>
      <c r="H31" s="292"/>
    </row>
    <row r="32" spans="1:8" s="22" customFormat="1" ht="17.850000000000001" customHeight="1">
      <c r="A32" s="240" t="s">
        <v>270</v>
      </c>
      <c r="B32" s="282"/>
      <c r="C32" s="125"/>
      <c r="D32" s="125"/>
      <c r="E32" s="125">
        <v>-7.0000000000000001E-3</v>
      </c>
      <c r="F32" s="125"/>
      <c r="G32" s="125">
        <v>-6.9999999999999993E-3</v>
      </c>
      <c r="H32" s="292"/>
    </row>
    <row r="33" spans="1:8" s="22" customFormat="1" ht="17.850000000000001" customHeight="1">
      <c r="A33" s="240" t="s">
        <v>249</v>
      </c>
      <c r="B33" s="282"/>
      <c r="C33" s="125"/>
      <c r="D33" s="125"/>
      <c r="E33" s="125">
        <v>-1.4999999999999999E-2</v>
      </c>
      <c r="F33" s="125"/>
      <c r="G33" s="125">
        <v>-1.3999999999999999E-2</v>
      </c>
      <c r="H33" s="292"/>
    </row>
    <row r="34" spans="1:8" s="22" customFormat="1" ht="17.850000000000001" customHeight="1">
      <c r="A34" s="240" t="s">
        <v>280</v>
      </c>
      <c r="B34" s="282"/>
      <c r="C34" s="125"/>
      <c r="D34" s="125"/>
      <c r="E34" s="125">
        <v>-8.0000000000000002E-3</v>
      </c>
      <c r="F34" s="125"/>
      <c r="G34" s="125">
        <v>-9.0000000000000011E-3</v>
      </c>
      <c r="H34" s="292"/>
    </row>
    <row r="35" spans="1:8" s="22" customFormat="1">
      <c r="A35" s="457"/>
      <c r="B35" s="457"/>
      <c r="C35" s="457"/>
      <c r="D35" s="457"/>
      <c r="E35" s="457"/>
      <c r="F35" s="457"/>
      <c r="G35" s="457"/>
    </row>
    <row r="36" spans="1:8" s="22" customFormat="1">
      <c r="A36" s="240" t="s">
        <v>281</v>
      </c>
      <c r="B36" s="282"/>
      <c r="C36" s="121">
        <v>253</v>
      </c>
      <c r="D36" s="121"/>
      <c r="E36" s="121">
        <v>254</v>
      </c>
      <c r="F36" s="121"/>
      <c r="G36" s="121">
        <v>252</v>
      </c>
    </row>
    <row r="37" spans="1:8" s="22" customFormat="1">
      <c r="A37" s="473"/>
      <c r="B37" s="473"/>
      <c r="C37" s="473"/>
      <c r="D37" s="473"/>
      <c r="E37" s="473"/>
      <c r="F37" s="473"/>
      <c r="G37" s="473"/>
    </row>
    <row r="38" spans="1:8" ht="15.75" customHeight="1">
      <c r="A38" s="414" t="s">
        <v>92</v>
      </c>
      <c r="B38" s="414"/>
      <c r="C38" s="414"/>
      <c r="D38" s="414"/>
      <c r="E38" s="414"/>
      <c r="F38" s="414"/>
      <c r="G38" s="414"/>
    </row>
    <row r="39" spans="1:8" ht="15.75" customHeight="1"/>
    <row r="40" spans="1:8" ht="15.75" customHeight="1"/>
    <row r="41" spans="1:8" ht="15.75" customHeight="1"/>
    <row r="42" spans="1:8" ht="15" customHeight="1">
      <c r="B42" s="16"/>
      <c r="C42" s="16"/>
      <c r="D42" s="16"/>
      <c r="E42" s="16"/>
      <c r="F42" s="16"/>
      <c r="G42" s="16"/>
    </row>
    <row r="44" spans="1:8" s="22" customFormat="1">
      <c r="B44" s="6"/>
      <c r="C44" s="6"/>
      <c r="D44" s="6"/>
      <c r="E44" s="6"/>
      <c r="F44" s="6"/>
      <c r="G44" s="6"/>
    </row>
    <row r="45" spans="1:8" ht="23.25">
      <c r="A45" s="31"/>
      <c r="C45" s="36"/>
      <c r="D45" s="36"/>
      <c r="E45" s="36"/>
      <c r="F45" s="36"/>
      <c r="G45" s="36"/>
    </row>
  </sheetData>
  <mergeCells count="18">
    <mergeCell ref="A4:G4"/>
    <mergeCell ref="A31:G31"/>
    <mergeCell ref="A1:G1"/>
    <mergeCell ref="A2:G2"/>
    <mergeCell ref="A3:G3"/>
    <mergeCell ref="A38:G38"/>
    <mergeCell ref="A6:G6"/>
    <mergeCell ref="A10:G10"/>
    <mergeCell ref="A15:G15"/>
    <mergeCell ref="A20:G20"/>
    <mergeCell ref="A25:G25"/>
    <mergeCell ref="A30:G30"/>
    <mergeCell ref="A35:G35"/>
    <mergeCell ref="A37:G37"/>
    <mergeCell ref="A11:G11"/>
    <mergeCell ref="A16:G16"/>
    <mergeCell ref="A21:G21"/>
    <mergeCell ref="A26:G26"/>
  </mergeCells>
  <phoneticPr fontId="2" type="noConversion"/>
  <printOptions horizontalCentered="1"/>
  <pageMargins left="0.75" right="0.75" top="0.5" bottom="0.5" header="0.5" footer="0.25"/>
  <pageSetup scale="97" firstPageNumber="2" orientation="portrait" r:id="rId1"/>
  <headerFooter scaleWithDoc="0" alignWithMargins="0">
    <evenFooter>&amp;R&amp;"Arial,Regular"&amp;10Q1 FY24 Stat Book / &amp;P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Z48"/>
  <sheetViews>
    <sheetView zoomScale="110" zoomScaleNormal="110" workbookViewId="0">
      <selection sqref="A1:Q1"/>
    </sheetView>
  </sheetViews>
  <sheetFormatPr defaultColWidth="10.625" defaultRowHeight="15" customHeight="1"/>
  <cols>
    <col min="1" max="1" width="50.75" style="7" customWidth="1"/>
    <col min="2" max="2" width="1.75" style="7" customWidth="1"/>
    <col min="3" max="3" width="10" style="131" customWidth="1"/>
    <col min="4" max="4" width="2.5" style="131" customWidth="1"/>
    <col min="5" max="5" width="10" style="131" customWidth="1"/>
    <col min="6" max="6" width="2.5" style="131" customWidth="1"/>
    <col min="7" max="7" width="10" style="131" customWidth="1"/>
    <col min="8" max="8" width="2.5" style="131" customWidth="1"/>
    <col min="9" max="9" width="10" style="131" customWidth="1"/>
    <col min="10" max="10" width="2.5" style="131" customWidth="1"/>
    <col min="11" max="11" width="10" style="131" customWidth="1"/>
    <col min="12" max="12" width="2.5" style="131" customWidth="1"/>
    <col min="13" max="13" width="10" style="131" customWidth="1"/>
    <col min="14" max="14" width="2.5" style="131" customWidth="1"/>
    <col min="15" max="15" width="10" style="131" customWidth="1"/>
    <col min="16" max="16" width="2.5" style="131" customWidth="1"/>
    <col min="17" max="17" width="10" style="131" customWidth="1"/>
    <col min="18" max="16384" width="10.625" style="5"/>
  </cols>
  <sheetData>
    <row r="1" spans="1:17" s="26" customFormat="1" ht="20.45" customHeight="1">
      <c r="A1" s="479" t="s">
        <v>282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</row>
    <row r="2" spans="1:17" s="26" customFormat="1" ht="20.45" customHeight="1">
      <c r="A2" s="479" t="s">
        <v>236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</row>
    <row r="3" spans="1:17" s="26" customFormat="1" ht="20.45" customHeight="1">
      <c r="A3" s="479" t="s">
        <v>94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</row>
    <row r="4" spans="1:17" s="26" customFormat="1" ht="15" customHeight="1">
      <c r="A4" s="479"/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</row>
    <row r="5" spans="1:17" s="14" customFormat="1" ht="17.850000000000001" customHeight="1">
      <c r="A5" s="483"/>
      <c r="B5" s="483"/>
      <c r="C5" s="452" t="s">
        <v>4</v>
      </c>
      <c r="D5" s="452"/>
      <c r="E5" s="452"/>
      <c r="F5" s="452"/>
      <c r="G5" s="452"/>
      <c r="H5" s="452"/>
      <c r="I5" s="452"/>
      <c r="J5" s="283"/>
      <c r="K5" s="452" t="s">
        <v>5</v>
      </c>
      <c r="L5" s="452"/>
      <c r="M5" s="452"/>
      <c r="N5" s="452"/>
      <c r="O5" s="452"/>
      <c r="P5" s="452"/>
      <c r="Q5" s="452"/>
    </row>
    <row r="6" spans="1:17" s="10" customFormat="1" ht="22.9" customHeight="1">
      <c r="A6" s="483"/>
      <c r="B6" s="483"/>
      <c r="C6" s="138" t="s">
        <v>197</v>
      </c>
      <c r="D6" s="138"/>
      <c r="E6" s="138" t="s">
        <v>198</v>
      </c>
      <c r="F6" s="138"/>
      <c r="G6" s="138" t="s">
        <v>199</v>
      </c>
      <c r="H6" s="138"/>
      <c r="I6" s="138" t="s">
        <v>200</v>
      </c>
      <c r="J6" s="138"/>
      <c r="K6" s="138" t="s">
        <v>197</v>
      </c>
      <c r="L6" s="138"/>
      <c r="M6" s="138" t="s">
        <v>198</v>
      </c>
      <c r="N6" s="138"/>
      <c r="O6" s="138" t="s">
        <v>199</v>
      </c>
      <c r="P6" s="138"/>
      <c r="Q6" s="138" t="s">
        <v>200</v>
      </c>
    </row>
    <row r="7" spans="1:17" ht="17.850000000000001" customHeight="1">
      <c r="A7" s="416" t="s">
        <v>269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</row>
    <row r="8" spans="1:17" s="22" customFormat="1" ht="17.850000000000001" customHeight="1">
      <c r="A8" s="416" t="s">
        <v>270</v>
      </c>
      <c r="B8" s="416"/>
      <c r="C8" s="170">
        <v>76174</v>
      </c>
      <c r="D8" s="170"/>
      <c r="E8" s="170">
        <v>73372</v>
      </c>
      <c r="F8" s="170"/>
      <c r="G8" s="170">
        <v>65402</v>
      </c>
      <c r="H8" s="170"/>
      <c r="I8" s="170">
        <v>65540</v>
      </c>
      <c r="J8" s="170"/>
      <c r="K8" s="170">
        <v>66144</v>
      </c>
      <c r="L8" s="170"/>
      <c r="M8" s="170">
        <v>68486</v>
      </c>
      <c r="N8" s="170"/>
      <c r="O8" s="170">
        <v>61483</v>
      </c>
      <c r="P8" s="170"/>
      <c r="Q8" s="170">
        <v>63556</v>
      </c>
    </row>
    <row r="9" spans="1:17" s="22" customFormat="1" ht="17.850000000000001" customHeight="1">
      <c r="A9" s="79" t="s">
        <v>249</v>
      </c>
      <c r="B9" s="79"/>
      <c r="C9" s="271">
        <v>32104</v>
      </c>
      <c r="D9" s="170"/>
      <c r="E9" s="271">
        <v>30964</v>
      </c>
      <c r="F9" s="170"/>
      <c r="G9" s="271">
        <v>27685</v>
      </c>
      <c r="H9" s="170"/>
      <c r="I9" s="271">
        <v>27446</v>
      </c>
      <c r="J9" s="170"/>
      <c r="K9" s="271">
        <v>28491</v>
      </c>
      <c r="L9" s="170"/>
      <c r="M9" s="271">
        <v>30515</v>
      </c>
      <c r="N9" s="170"/>
      <c r="O9" s="271">
        <v>27765</v>
      </c>
      <c r="P9" s="170"/>
      <c r="Q9" s="271">
        <v>29524</v>
      </c>
    </row>
    <row r="10" spans="1:17" s="22" customFormat="1" ht="17.850000000000001" customHeight="1">
      <c r="A10" s="79" t="s">
        <v>271</v>
      </c>
      <c r="B10" s="79"/>
      <c r="C10" s="170">
        <v>108278</v>
      </c>
      <c r="D10" s="170"/>
      <c r="E10" s="170">
        <v>104336</v>
      </c>
      <c r="F10" s="170"/>
      <c r="G10" s="170">
        <v>93087</v>
      </c>
      <c r="H10" s="170"/>
      <c r="I10" s="170">
        <v>92986</v>
      </c>
      <c r="J10" s="170"/>
      <c r="K10" s="170">
        <v>94635</v>
      </c>
      <c r="L10" s="170"/>
      <c r="M10" s="170">
        <v>99001</v>
      </c>
      <c r="N10" s="170"/>
      <c r="O10" s="170">
        <v>89248</v>
      </c>
      <c r="P10" s="170"/>
      <c r="Q10" s="170">
        <v>93080</v>
      </c>
    </row>
    <row r="11" spans="1:17" s="22" customFormat="1">
      <c r="A11" s="484"/>
      <c r="B11" s="484"/>
      <c r="C11" s="484"/>
      <c r="D11" s="484"/>
      <c r="E11" s="484"/>
      <c r="F11" s="484"/>
      <c r="G11" s="484"/>
      <c r="H11" s="484"/>
      <c r="I11" s="484"/>
      <c r="J11" s="484"/>
      <c r="K11" s="484"/>
      <c r="L11" s="484"/>
      <c r="M11" s="484"/>
      <c r="N11" s="484"/>
      <c r="O11" s="484"/>
      <c r="P11" s="484"/>
      <c r="Q11" s="484"/>
    </row>
    <row r="12" spans="1:17" ht="17.850000000000001" customHeight="1">
      <c r="A12" s="275" t="s">
        <v>272</v>
      </c>
      <c r="B12" s="275"/>
      <c r="C12" s="275"/>
      <c r="D12" s="197"/>
      <c r="E12" s="275"/>
      <c r="F12" s="197"/>
      <c r="G12" s="275"/>
      <c r="H12" s="197"/>
      <c r="I12" s="275"/>
      <c r="J12" s="197"/>
      <c r="K12" s="275"/>
      <c r="L12" s="197"/>
      <c r="M12" s="275"/>
      <c r="N12" s="197"/>
      <c r="O12" s="275"/>
      <c r="P12" s="197"/>
      <c r="Q12" s="275"/>
    </row>
    <row r="13" spans="1:17" ht="17.850000000000001" customHeight="1">
      <c r="A13" s="275" t="s">
        <v>270</v>
      </c>
      <c r="B13" s="275"/>
      <c r="C13" s="170">
        <v>1054</v>
      </c>
      <c r="D13" s="197"/>
      <c r="E13" s="170">
        <v>1029</v>
      </c>
      <c r="F13" s="197"/>
      <c r="G13" s="170">
        <v>1014</v>
      </c>
      <c r="H13" s="197"/>
      <c r="I13" s="170">
        <v>1004</v>
      </c>
      <c r="J13" s="197"/>
      <c r="K13" s="170">
        <v>989</v>
      </c>
      <c r="L13" s="197"/>
      <c r="M13" s="170">
        <v>975</v>
      </c>
      <c r="N13" s="197"/>
      <c r="O13" s="170">
        <v>974</v>
      </c>
      <c r="P13" s="197"/>
      <c r="Q13" s="170">
        <v>970</v>
      </c>
    </row>
    <row r="14" spans="1:17" ht="17.850000000000001" customHeight="1">
      <c r="A14" s="79" t="s">
        <v>249</v>
      </c>
      <c r="B14" s="79"/>
      <c r="C14" s="271">
        <v>938</v>
      </c>
      <c r="D14" s="197"/>
      <c r="E14" s="271">
        <v>940</v>
      </c>
      <c r="F14" s="197"/>
      <c r="G14" s="271">
        <v>890</v>
      </c>
      <c r="H14" s="197"/>
      <c r="I14" s="271">
        <v>873</v>
      </c>
      <c r="J14" s="197"/>
      <c r="K14" s="271">
        <v>876</v>
      </c>
      <c r="L14" s="197"/>
      <c r="M14" s="271">
        <v>880</v>
      </c>
      <c r="N14" s="197"/>
      <c r="O14" s="271">
        <v>885</v>
      </c>
      <c r="P14" s="197"/>
      <c r="Q14" s="271">
        <v>871</v>
      </c>
    </row>
    <row r="15" spans="1:17" ht="17.850000000000001" customHeight="1">
      <c r="A15" s="79" t="s">
        <v>273</v>
      </c>
      <c r="B15" s="79"/>
      <c r="C15" s="170">
        <v>1020</v>
      </c>
      <c r="D15" s="197"/>
      <c r="E15" s="170">
        <v>1002</v>
      </c>
      <c r="F15" s="197"/>
      <c r="G15" s="170">
        <v>977</v>
      </c>
      <c r="H15" s="197"/>
      <c r="I15" s="170">
        <v>966</v>
      </c>
      <c r="J15" s="197"/>
      <c r="K15" s="170">
        <v>955</v>
      </c>
      <c r="L15" s="197"/>
      <c r="M15" s="170">
        <v>946</v>
      </c>
      <c r="N15" s="197"/>
      <c r="O15" s="170">
        <v>946</v>
      </c>
      <c r="P15" s="197"/>
      <c r="Q15" s="170">
        <v>939</v>
      </c>
    </row>
    <row r="16" spans="1:17" s="22" customFormat="1">
      <c r="A16" s="484"/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</row>
    <row r="17" spans="1:26" ht="17.850000000000001" customHeight="1">
      <c r="A17" s="416" t="s">
        <v>274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</row>
    <row r="18" spans="1:26" ht="17.850000000000001" customHeight="1">
      <c r="A18" s="275" t="s">
        <v>270</v>
      </c>
      <c r="B18" s="275"/>
      <c r="C18" s="173">
        <v>369.6</v>
      </c>
      <c r="D18" s="173"/>
      <c r="E18" s="173">
        <v>361.57</v>
      </c>
      <c r="F18" s="173"/>
      <c r="G18" s="173">
        <v>366.17</v>
      </c>
      <c r="H18" s="173"/>
      <c r="I18" s="173">
        <v>357.44</v>
      </c>
      <c r="J18" s="173"/>
      <c r="K18" s="173">
        <v>353.01</v>
      </c>
      <c r="L18" s="173"/>
      <c r="M18" s="173">
        <v>365.55</v>
      </c>
      <c r="N18" s="173"/>
      <c r="O18" s="173">
        <v>363.21</v>
      </c>
      <c r="P18" s="173"/>
      <c r="Q18" s="173">
        <v>364.11</v>
      </c>
    </row>
    <row r="19" spans="1:26" ht="17.850000000000001" customHeight="1">
      <c r="A19" s="79" t="s">
        <v>249</v>
      </c>
      <c r="B19" s="79"/>
      <c r="C19" s="284">
        <v>423.59</v>
      </c>
      <c r="D19" s="173"/>
      <c r="E19" s="284">
        <v>415.35</v>
      </c>
      <c r="F19" s="173"/>
      <c r="G19" s="284">
        <v>418.65</v>
      </c>
      <c r="H19" s="173"/>
      <c r="I19" s="284">
        <v>411.62</v>
      </c>
      <c r="J19" s="173"/>
      <c r="K19" s="284">
        <v>407.99</v>
      </c>
      <c r="L19" s="173"/>
      <c r="M19" s="284">
        <v>415.82</v>
      </c>
      <c r="N19" s="173"/>
      <c r="O19" s="284">
        <v>414.79</v>
      </c>
      <c r="P19" s="173"/>
      <c r="Q19" s="284">
        <v>406.73</v>
      </c>
    </row>
    <row r="20" spans="1:26" ht="17.850000000000001" customHeight="1">
      <c r="A20" s="275" t="s">
        <v>275</v>
      </c>
      <c r="B20" s="275"/>
      <c r="C20" s="173">
        <v>385.61</v>
      </c>
      <c r="D20" s="173"/>
      <c r="E20" s="173">
        <v>377.53</v>
      </c>
      <c r="F20" s="173"/>
      <c r="G20" s="173">
        <v>381.77</v>
      </c>
      <c r="H20" s="173"/>
      <c r="I20" s="173">
        <v>373.43</v>
      </c>
      <c r="J20" s="173"/>
      <c r="K20" s="173">
        <v>369.56</v>
      </c>
      <c r="L20" s="173"/>
      <c r="M20" s="173">
        <v>381.05</v>
      </c>
      <c r="N20" s="173"/>
      <c r="O20" s="173">
        <v>379.26</v>
      </c>
      <c r="P20" s="173"/>
      <c r="Q20" s="173">
        <v>377.63</v>
      </c>
    </row>
    <row r="21" spans="1:26" s="22" customFormat="1">
      <c r="A21" s="484"/>
      <c r="B21" s="484"/>
      <c r="C21" s="484"/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484"/>
      <c r="O21" s="484"/>
      <c r="P21" s="484"/>
      <c r="Q21" s="484"/>
    </row>
    <row r="22" spans="1:26" ht="17.850000000000001" customHeight="1">
      <c r="A22" s="416" t="s">
        <v>276</v>
      </c>
      <c r="B22" s="416"/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</row>
    <row r="23" spans="1:26" ht="17.850000000000001" customHeight="1">
      <c r="A23" s="275" t="s">
        <v>270</v>
      </c>
      <c r="B23" s="275"/>
      <c r="C23" s="173">
        <v>35.06</v>
      </c>
      <c r="D23" s="173"/>
      <c r="E23" s="173">
        <v>35.14</v>
      </c>
      <c r="F23" s="173"/>
      <c r="G23" s="173">
        <v>36.119999999999997</v>
      </c>
      <c r="H23" s="173"/>
      <c r="I23" s="173">
        <v>35.6</v>
      </c>
      <c r="J23" s="173"/>
      <c r="K23" s="173">
        <v>35.71</v>
      </c>
      <c r="L23" s="173"/>
      <c r="M23" s="173">
        <v>37.479999999999997</v>
      </c>
      <c r="N23" s="173"/>
      <c r="O23" s="173">
        <v>37.31</v>
      </c>
      <c r="P23" s="173"/>
      <c r="Q23" s="173">
        <v>37.520000000000003</v>
      </c>
    </row>
    <row r="24" spans="1:26" ht="17.850000000000001" customHeight="1">
      <c r="A24" s="79" t="s">
        <v>249</v>
      </c>
      <c r="B24" s="79"/>
      <c r="C24" s="284">
        <v>45.16</v>
      </c>
      <c r="D24" s="173"/>
      <c r="E24" s="284">
        <v>44.21</v>
      </c>
      <c r="F24" s="173"/>
      <c r="G24" s="284">
        <v>47.06</v>
      </c>
      <c r="H24" s="173"/>
      <c r="I24" s="284">
        <v>47.13</v>
      </c>
      <c r="J24" s="173"/>
      <c r="K24" s="284">
        <v>46.59</v>
      </c>
      <c r="L24" s="173"/>
      <c r="M24" s="284">
        <v>47.26</v>
      </c>
      <c r="N24" s="173"/>
      <c r="O24" s="284">
        <v>46.89</v>
      </c>
      <c r="P24" s="173"/>
      <c r="Q24" s="284">
        <v>46.7</v>
      </c>
    </row>
    <row r="25" spans="1:26" ht="17.850000000000001" customHeight="1">
      <c r="A25" s="79" t="s">
        <v>277</v>
      </c>
      <c r="B25" s="79"/>
      <c r="C25" s="173">
        <v>37.82</v>
      </c>
      <c r="D25" s="173"/>
      <c r="E25" s="173">
        <v>37.659999999999997</v>
      </c>
      <c r="F25" s="173"/>
      <c r="G25" s="173">
        <v>39.08</v>
      </c>
      <c r="H25" s="173"/>
      <c r="I25" s="173">
        <v>38.68</v>
      </c>
      <c r="J25" s="173"/>
      <c r="K25" s="173">
        <v>38.71</v>
      </c>
      <c r="L25" s="173"/>
      <c r="M25" s="173">
        <v>40.29</v>
      </c>
      <c r="N25" s="173"/>
      <c r="O25" s="173">
        <v>40.1</v>
      </c>
      <c r="P25" s="173"/>
      <c r="Q25" s="173">
        <v>40.22</v>
      </c>
    </row>
    <row r="26" spans="1:26" s="22" customFormat="1">
      <c r="A26" s="484"/>
      <c r="B26" s="484"/>
      <c r="C26" s="484"/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4"/>
      <c r="O26" s="484"/>
      <c r="P26" s="484"/>
      <c r="Q26" s="484"/>
    </row>
    <row r="27" spans="1:26" s="22" customFormat="1" ht="17.850000000000001" customHeight="1">
      <c r="A27" s="416" t="s">
        <v>278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</row>
    <row r="28" spans="1:26" s="22" customFormat="1" ht="17.850000000000001" customHeight="1">
      <c r="A28" s="416" t="s">
        <v>270</v>
      </c>
      <c r="B28" s="416"/>
      <c r="C28" s="174"/>
      <c r="D28" s="174"/>
      <c r="E28" s="174"/>
      <c r="F28" s="174"/>
      <c r="G28" s="174"/>
      <c r="H28" s="174"/>
      <c r="I28" s="311"/>
      <c r="J28" s="174"/>
      <c r="K28" s="174">
        <v>-0.13200000000000001</v>
      </c>
      <c r="L28" s="174"/>
      <c r="M28" s="174">
        <v>-6.7000000000000004E-2</v>
      </c>
      <c r="N28" s="174"/>
      <c r="O28" s="174">
        <v>-0.06</v>
      </c>
      <c r="P28" s="174"/>
      <c r="Q28" s="174">
        <v>-0.03</v>
      </c>
      <c r="S28" s="292"/>
      <c r="T28" s="292"/>
      <c r="U28" s="292"/>
      <c r="V28" s="292"/>
      <c r="W28" s="292"/>
      <c r="X28" s="292"/>
      <c r="Y28" s="292"/>
      <c r="Z28" s="292"/>
    </row>
    <row r="29" spans="1:26" s="22" customFormat="1" ht="17.850000000000001" customHeight="1">
      <c r="A29" s="79" t="s">
        <v>249</v>
      </c>
      <c r="B29" s="79"/>
      <c r="C29" s="174"/>
      <c r="D29" s="174"/>
      <c r="E29" s="174"/>
      <c r="F29" s="174"/>
      <c r="G29" s="174"/>
      <c r="H29" s="174"/>
      <c r="I29" s="311"/>
      <c r="J29" s="174"/>
      <c r="K29" s="174">
        <v>-0.113</v>
      </c>
      <c r="L29" s="174"/>
      <c r="M29" s="174">
        <v>-1.4999999999999999E-2</v>
      </c>
      <c r="N29" s="174"/>
      <c r="O29" s="174">
        <v>3.0000000000000001E-3</v>
      </c>
      <c r="P29" s="174"/>
      <c r="Q29" s="174">
        <v>7.5999999999999998E-2</v>
      </c>
      <c r="S29" s="292"/>
      <c r="T29" s="292"/>
      <c r="U29" s="292"/>
      <c r="V29" s="292"/>
      <c r="W29" s="292"/>
      <c r="X29" s="292"/>
      <c r="Y29" s="292"/>
      <c r="Z29" s="292"/>
    </row>
    <row r="30" spans="1:26" s="22" customFormat="1" ht="17.850000000000001" customHeight="1">
      <c r="A30" s="79" t="s">
        <v>271</v>
      </c>
      <c r="B30" s="79"/>
      <c r="C30" s="174"/>
      <c r="D30" s="174"/>
      <c r="E30" s="174"/>
      <c r="F30" s="174"/>
      <c r="G30" s="174"/>
      <c r="H30" s="174"/>
      <c r="I30" s="311"/>
      <c r="J30" s="174"/>
      <c r="K30" s="174">
        <v>-0.126</v>
      </c>
      <c r="L30" s="174"/>
      <c r="M30" s="174">
        <v>-5.0999999999999997E-2</v>
      </c>
      <c r="N30" s="174"/>
      <c r="O30" s="174">
        <v>-4.1000000000000002E-2</v>
      </c>
      <c r="P30" s="174"/>
      <c r="Q30" s="174">
        <v>1E-3</v>
      </c>
      <c r="S30" s="292"/>
      <c r="T30" s="292"/>
      <c r="U30" s="292"/>
      <c r="V30" s="292"/>
      <c r="W30" s="292"/>
      <c r="X30" s="292"/>
      <c r="Y30" s="292"/>
      <c r="Z30" s="292"/>
    </row>
    <row r="31" spans="1:26" s="22" customFormat="1">
      <c r="A31" s="484"/>
      <c r="B31" s="484"/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S31" s="292"/>
      <c r="T31" s="292"/>
      <c r="U31" s="292"/>
      <c r="V31" s="292"/>
      <c r="W31" s="292"/>
      <c r="X31" s="292"/>
      <c r="Y31" s="292"/>
      <c r="Z31" s="292"/>
    </row>
    <row r="32" spans="1:26" s="22" customFormat="1" ht="17.850000000000001" customHeight="1">
      <c r="A32" s="416" t="s">
        <v>283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S32" s="292"/>
      <c r="T32" s="292"/>
      <c r="U32" s="292"/>
      <c r="V32" s="292"/>
      <c r="W32" s="292"/>
      <c r="X32" s="292"/>
      <c r="Y32" s="292"/>
      <c r="Z32" s="292"/>
    </row>
    <row r="33" spans="1:26" s="22" customFormat="1" ht="17.850000000000001" customHeight="1">
      <c r="A33" s="416" t="s">
        <v>270</v>
      </c>
      <c r="B33" s="416"/>
      <c r="C33" s="174"/>
      <c r="D33" s="174"/>
      <c r="E33" s="174"/>
      <c r="F33" s="174"/>
      <c r="G33" s="174"/>
      <c r="H33" s="174"/>
      <c r="I33" s="311"/>
      <c r="J33" s="174"/>
      <c r="K33" s="174">
        <v>-4.4999999999999998E-2</v>
      </c>
      <c r="L33" s="174"/>
      <c r="M33" s="174">
        <v>1.0999999999999999E-2</v>
      </c>
      <c r="N33" s="174"/>
      <c r="O33" s="174">
        <v>-8.0000000000000002E-3</v>
      </c>
      <c r="P33" s="174"/>
      <c r="Q33" s="174">
        <v>1.9E-2</v>
      </c>
      <c r="S33" s="292"/>
      <c r="T33" s="292"/>
      <c r="U33" s="292"/>
      <c r="V33" s="292"/>
      <c r="W33" s="292"/>
      <c r="X33" s="292"/>
      <c r="Y33" s="292"/>
      <c r="Z33" s="292"/>
    </row>
    <row r="34" spans="1:26" s="22" customFormat="1" ht="17.850000000000001" customHeight="1">
      <c r="A34" s="79" t="s">
        <v>249</v>
      </c>
      <c r="B34" s="79"/>
      <c r="C34" s="174"/>
      <c r="D34" s="174"/>
      <c r="E34" s="174"/>
      <c r="F34" s="174"/>
      <c r="G34" s="174"/>
      <c r="H34" s="174"/>
      <c r="I34" s="311"/>
      <c r="J34" s="174"/>
      <c r="K34" s="174">
        <v>-3.6999999999999998E-2</v>
      </c>
      <c r="L34" s="174"/>
      <c r="M34" s="174">
        <v>1E-3</v>
      </c>
      <c r="N34" s="174"/>
      <c r="O34" s="174">
        <v>-8.9999999999999993E-3</v>
      </c>
      <c r="P34" s="174"/>
      <c r="Q34" s="174">
        <v>-1.2E-2</v>
      </c>
      <c r="S34" s="292"/>
      <c r="T34" s="292"/>
      <c r="U34" s="292"/>
      <c r="V34" s="292"/>
      <c r="W34" s="292"/>
      <c r="X34" s="292"/>
      <c r="Y34" s="292"/>
      <c r="Z34" s="292"/>
    </row>
    <row r="35" spans="1:26" s="22" customFormat="1" ht="17.850000000000001" customHeight="1">
      <c r="A35" s="79" t="s">
        <v>280</v>
      </c>
      <c r="B35" s="79"/>
      <c r="C35" s="174"/>
      <c r="D35" s="174"/>
      <c r="E35" s="174"/>
      <c r="F35" s="174"/>
      <c r="G35" s="174"/>
      <c r="H35" s="174"/>
      <c r="I35" s="311"/>
      <c r="J35" s="174"/>
      <c r="K35" s="174">
        <v>-4.2000000000000003E-2</v>
      </c>
      <c r="L35" s="174"/>
      <c r="M35" s="174">
        <v>8.9999999999999993E-3</v>
      </c>
      <c r="N35" s="174"/>
      <c r="O35" s="174">
        <v>-7.0000000000000001E-3</v>
      </c>
      <c r="P35" s="174"/>
      <c r="Q35" s="174">
        <v>1.0999999999999999E-2</v>
      </c>
      <c r="S35" s="292"/>
      <c r="T35" s="292"/>
      <c r="U35" s="292"/>
      <c r="V35" s="292"/>
      <c r="W35" s="292"/>
      <c r="X35" s="292"/>
      <c r="Y35" s="292"/>
      <c r="Z35" s="292"/>
    </row>
    <row r="36" spans="1:26" s="22" customFormat="1">
      <c r="A36" s="484"/>
      <c r="B36" s="484"/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  <row r="37" spans="1:26" ht="17.850000000000001" customHeight="1">
      <c r="A37" s="275" t="s">
        <v>281</v>
      </c>
      <c r="B37" s="275"/>
      <c r="C37" s="170">
        <v>65</v>
      </c>
      <c r="D37" s="170"/>
      <c r="E37" s="170">
        <v>62</v>
      </c>
      <c r="F37" s="170"/>
      <c r="G37" s="170">
        <v>61</v>
      </c>
      <c r="H37" s="170"/>
      <c r="I37" s="170">
        <v>65</v>
      </c>
      <c r="J37" s="170"/>
      <c r="K37" s="170">
        <v>65</v>
      </c>
      <c r="L37" s="170"/>
      <c r="M37" s="170">
        <v>62</v>
      </c>
      <c r="N37" s="170"/>
      <c r="O37" s="170">
        <v>62</v>
      </c>
      <c r="P37" s="170"/>
      <c r="Q37" s="170">
        <v>65</v>
      </c>
    </row>
    <row r="38" spans="1:26" ht="12.75">
      <c r="A38" s="472"/>
      <c r="B38" s="472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2"/>
      <c r="P38" s="472"/>
      <c r="Q38" s="472"/>
    </row>
    <row r="39" spans="1:26" ht="15" customHeight="1">
      <c r="A39" s="445" t="s">
        <v>92</v>
      </c>
      <c r="B39" s="445"/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</row>
    <row r="40" spans="1:26" ht="15" customHeight="1">
      <c r="A40" s="6"/>
      <c r="B40" s="6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</row>
    <row r="41" spans="1:26" ht="15" customHeight="1">
      <c r="A41" s="6"/>
      <c r="B41" s="6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</row>
    <row r="42" spans="1:26" ht="15" customHeight="1">
      <c r="A42" s="6"/>
      <c r="B42" s="6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</row>
    <row r="43" spans="1:26" ht="15" customHeight="1">
      <c r="A43" s="6"/>
      <c r="B43" s="6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</row>
    <row r="45" spans="1:26" ht="15" customHeight="1">
      <c r="A45" s="12"/>
      <c r="B45" s="12"/>
    </row>
    <row r="47" spans="1:26" ht="15" customHeight="1">
      <c r="A47" s="22"/>
      <c r="B47" s="6"/>
      <c r="C47" s="140"/>
      <c r="D47" s="140"/>
      <c r="E47" s="134"/>
      <c r="F47" s="140"/>
      <c r="G47" s="134"/>
      <c r="H47" s="140"/>
      <c r="I47" s="134"/>
      <c r="J47" s="140"/>
      <c r="K47" s="140"/>
      <c r="L47" s="140"/>
      <c r="M47" s="134"/>
      <c r="N47" s="140"/>
      <c r="O47" s="134"/>
      <c r="P47" s="140"/>
      <c r="Q47" s="134"/>
    </row>
    <row r="48" spans="1:26" ht="15" customHeight="1">
      <c r="A48" s="31"/>
    </row>
  </sheetData>
  <mergeCells count="24">
    <mergeCell ref="A39:Q39"/>
    <mergeCell ref="A16:Q16"/>
    <mergeCell ref="A7:Q7"/>
    <mergeCell ref="A17:Q17"/>
    <mergeCell ref="A22:Q22"/>
    <mergeCell ref="A27:Q27"/>
    <mergeCell ref="A21:Q21"/>
    <mergeCell ref="A26:Q26"/>
    <mergeCell ref="A31:Q31"/>
    <mergeCell ref="A36:Q36"/>
    <mergeCell ref="A38:Q38"/>
    <mergeCell ref="A32:Q32"/>
    <mergeCell ref="A28:B28"/>
    <mergeCell ref="A33:B33"/>
    <mergeCell ref="A1:Q1"/>
    <mergeCell ref="C5:I5"/>
    <mergeCell ref="K5:Q5"/>
    <mergeCell ref="A5:B5"/>
    <mergeCell ref="A4:Q4"/>
    <mergeCell ref="A6:B6"/>
    <mergeCell ref="A8:B8"/>
    <mergeCell ref="A11:Q11"/>
    <mergeCell ref="A3:Q3"/>
    <mergeCell ref="A2:Q2"/>
  </mergeCells>
  <printOptions horizontalCentered="1"/>
  <pageMargins left="0.75" right="0.75" top="0.5" bottom="0.5" header="0.5" footer="0.25"/>
  <pageSetup scale="55" firstPageNumber="2" orientation="portrait" r:id="rId1"/>
  <headerFooter scaleWithDoc="0" alignWithMargins="0">
    <evenFooter>&amp;R&amp;"Arial,Regular"&amp;10Q1 FY24 Stat Book /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6834-1D25-4C49-8CEC-61148CAC1F1B}">
  <dimension ref="A1:J51"/>
  <sheetViews>
    <sheetView showRuler="0" workbookViewId="0">
      <selection activeCell="H8" sqref="H8"/>
    </sheetView>
  </sheetViews>
  <sheetFormatPr defaultColWidth="12" defaultRowHeight="12.75"/>
  <cols>
    <col min="1" max="1" width="3" style="380" customWidth="1"/>
    <col min="2" max="2" width="68.25" style="380" customWidth="1"/>
    <col min="3" max="3" width="1.125" style="380" customWidth="1"/>
    <col min="4" max="4" width="9.625" style="380" customWidth="1"/>
    <col min="5" max="5" width="1.125" style="380" customWidth="1"/>
    <col min="6" max="6" width="9.625" style="380" customWidth="1"/>
    <col min="7" max="7" width="1.125" style="380" customWidth="1"/>
    <col min="8" max="8" width="9.625" style="380" customWidth="1"/>
    <col min="9" max="9" width="16.75" style="380" customWidth="1"/>
    <col min="10" max="15" width="11" style="380" customWidth="1"/>
    <col min="16" max="16384" width="12" style="380"/>
  </cols>
  <sheetData>
    <row r="1" spans="1:10" ht="23.25" customHeight="1">
      <c r="B1" s="410" t="s">
        <v>0</v>
      </c>
      <c r="C1" s="410"/>
      <c r="D1" s="410"/>
      <c r="E1" s="410"/>
      <c r="F1" s="410"/>
      <c r="G1" s="410"/>
      <c r="H1" s="410"/>
    </row>
    <row r="2" spans="1:10" ht="23.25" customHeight="1">
      <c r="B2" s="410" t="s">
        <v>313</v>
      </c>
      <c r="C2" s="410"/>
      <c r="D2" s="410"/>
      <c r="E2" s="410"/>
      <c r="F2" s="410"/>
      <c r="G2" s="410"/>
      <c r="H2" s="410"/>
    </row>
    <row r="3" spans="1:10" ht="23.25" customHeight="1">
      <c r="B3" s="410" t="s">
        <v>1</v>
      </c>
      <c r="C3" s="410"/>
      <c r="D3" s="410"/>
      <c r="E3" s="410"/>
      <c r="F3" s="410"/>
      <c r="G3" s="410"/>
      <c r="H3" s="410"/>
    </row>
    <row r="4" spans="1:10" ht="16.7" customHeight="1">
      <c r="B4" s="381" t="s">
        <v>42</v>
      </c>
      <c r="C4" s="382"/>
      <c r="D4" s="382"/>
      <c r="E4" s="382"/>
      <c r="F4" s="382"/>
      <c r="G4" s="382"/>
      <c r="H4" s="382"/>
      <c r="I4" s="402"/>
    </row>
    <row r="5" spans="1:10" ht="16.7" customHeight="1">
      <c r="B5" s="381" t="s">
        <v>43</v>
      </c>
      <c r="C5" s="382"/>
      <c r="D5" s="382"/>
      <c r="E5" s="382"/>
      <c r="F5" s="382"/>
      <c r="G5" s="382"/>
      <c r="H5" s="382"/>
    </row>
    <row r="6" spans="1:10" ht="16.7" customHeight="1">
      <c r="A6" s="384"/>
      <c r="D6" s="385" t="s">
        <v>4</v>
      </c>
      <c r="E6" s="386"/>
      <c r="F6" s="385" t="s">
        <v>5</v>
      </c>
      <c r="H6" s="385" t="s">
        <v>6</v>
      </c>
    </row>
    <row r="7" spans="1:10" ht="15">
      <c r="B7" s="387" t="s">
        <v>44</v>
      </c>
      <c r="D7" s="388"/>
      <c r="F7" s="388"/>
      <c r="H7" s="388"/>
    </row>
    <row r="8" spans="1:10">
      <c r="B8" s="389" t="s">
        <v>112</v>
      </c>
      <c r="D8" s="390">
        <v>3972</v>
      </c>
      <c r="F8" s="390">
        <v>4331</v>
      </c>
      <c r="H8" s="390">
        <v>4092</v>
      </c>
    </row>
    <row r="9" spans="1:10" ht="22.5">
      <c r="B9" s="389" t="s">
        <v>339</v>
      </c>
    </row>
    <row r="10" spans="1:10">
      <c r="B10" s="391" t="s">
        <v>340</v>
      </c>
      <c r="D10" s="392">
        <v>4176</v>
      </c>
      <c r="F10" s="392">
        <v>4287</v>
      </c>
      <c r="H10" s="392">
        <v>4264</v>
      </c>
    </row>
    <row r="11" spans="1:10">
      <c r="B11" s="391" t="s">
        <v>341</v>
      </c>
      <c r="D11" s="392">
        <v>696</v>
      </c>
      <c r="F11" s="392">
        <v>421</v>
      </c>
      <c r="H11" s="392">
        <v>521</v>
      </c>
    </row>
    <row r="12" spans="1:10" ht="22.5">
      <c r="B12" s="391" t="s">
        <v>342</v>
      </c>
      <c r="D12" s="392">
        <v>3472</v>
      </c>
      <c r="F12" s="392">
        <v>2919</v>
      </c>
      <c r="H12" s="392">
        <v>3156</v>
      </c>
    </row>
    <row r="13" spans="1:10" ht="15">
      <c r="B13" s="391" t="s">
        <v>343</v>
      </c>
      <c r="D13" s="392">
        <v>182</v>
      </c>
      <c r="F13" s="392">
        <v>163</v>
      </c>
      <c r="H13" s="392">
        <v>154</v>
      </c>
      <c r="J13" s="393"/>
    </row>
    <row r="14" spans="1:10">
      <c r="B14" s="391" t="s">
        <v>344</v>
      </c>
      <c r="D14" s="392">
        <v>-650</v>
      </c>
      <c r="F14" s="392">
        <v>-561</v>
      </c>
      <c r="H14" s="392">
        <v>-515</v>
      </c>
    </row>
    <row r="15" spans="1:10">
      <c r="B15" s="391" t="s">
        <v>345</v>
      </c>
      <c r="D15" s="392">
        <v>117</v>
      </c>
      <c r="F15" s="392">
        <v>157</v>
      </c>
      <c r="H15" s="392">
        <v>21</v>
      </c>
    </row>
    <row r="16" spans="1:10" ht="22.5">
      <c r="B16" s="391" t="s">
        <v>346</v>
      </c>
      <c r="D16" s="392">
        <v>23</v>
      </c>
      <c r="F16" s="392">
        <v>26</v>
      </c>
      <c r="H16" s="392">
        <v>43</v>
      </c>
    </row>
    <row r="17" spans="2:8">
      <c r="B17" s="391" t="s">
        <v>347</v>
      </c>
      <c r="D17" s="394"/>
      <c r="F17" s="394"/>
      <c r="H17" s="394"/>
    </row>
    <row r="18" spans="2:8">
      <c r="B18" s="395" t="s">
        <v>348</v>
      </c>
      <c r="D18" s="392">
        <v>782</v>
      </c>
      <c r="F18" s="392">
        <v>-270</v>
      </c>
      <c r="H18" s="392">
        <v>-1780</v>
      </c>
    </row>
    <row r="19" spans="2:8">
      <c r="B19" s="395" t="s">
        <v>349</v>
      </c>
      <c r="D19" s="392">
        <v>48</v>
      </c>
      <c r="F19" s="392">
        <v>-43</v>
      </c>
      <c r="H19" s="392">
        <v>90</v>
      </c>
    </row>
    <row r="20" spans="2:8">
      <c r="B20" s="395" t="s">
        <v>350</v>
      </c>
      <c r="D20" s="392">
        <v>-623</v>
      </c>
      <c r="F20" s="392">
        <v>-522</v>
      </c>
      <c r="H20" s="392">
        <v>-553</v>
      </c>
    </row>
    <row r="21" spans="2:8">
      <c r="B21" s="395" t="s">
        <v>351</v>
      </c>
      <c r="D21" s="392">
        <v>-3331</v>
      </c>
      <c r="F21" s="392">
        <v>-2553</v>
      </c>
      <c r="H21" s="392">
        <v>-2445</v>
      </c>
    </row>
    <row r="22" spans="2:8">
      <c r="B22" s="395" t="s">
        <v>352</v>
      </c>
      <c r="D22" s="396">
        <v>-16</v>
      </c>
      <c r="F22" s="396">
        <v>-43</v>
      </c>
      <c r="H22" s="396">
        <v>-12</v>
      </c>
    </row>
    <row r="23" spans="2:8">
      <c r="B23" s="383" t="s">
        <v>45</v>
      </c>
      <c r="D23" s="397">
        <v>8848</v>
      </c>
      <c r="F23" s="397">
        <v>8312</v>
      </c>
      <c r="H23" s="397">
        <v>7036</v>
      </c>
    </row>
    <row r="25" spans="2:8">
      <c r="B25" s="386" t="s">
        <v>46</v>
      </c>
    </row>
    <row r="26" spans="2:8">
      <c r="B26" s="391" t="s">
        <v>353</v>
      </c>
      <c r="D26" s="392">
        <v>-6174</v>
      </c>
      <c r="F26" s="392">
        <v>-5176</v>
      </c>
      <c r="H26" s="392">
        <v>-4055</v>
      </c>
    </row>
    <row r="27" spans="2:8">
      <c r="B27" s="391" t="s">
        <v>354</v>
      </c>
      <c r="D27" s="392">
        <v>-84</v>
      </c>
      <c r="F27" s="392">
        <v>-176</v>
      </c>
      <c r="H27" s="392">
        <v>-262</v>
      </c>
    </row>
    <row r="28" spans="2:8">
      <c r="B28" s="391" t="s">
        <v>355</v>
      </c>
      <c r="D28" s="392">
        <v>0</v>
      </c>
      <c r="F28" s="392">
        <v>38</v>
      </c>
      <c r="H28" s="392">
        <v>110</v>
      </c>
    </row>
    <row r="29" spans="2:8">
      <c r="B29" s="391" t="s">
        <v>356</v>
      </c>
      <c r="D29" s="396">
        <v>84</v>
      </c>
      <c r="F29" s="396">
        <v>114</v>
      </c>
      <c r="H29" s="396">
        <v>115</v>
      </c>
    </row>
    <row r="30" spans="2:8">
      <c r="B30" s="383" t="s">
        <v>47</v>
      </c>
      <c r="D30" s="397">
        <v>-6174</v>
      </c>
      <c r="F30" s="397">
        <v>-5200</v>
      </c>
      <c r="H30" s="397">
        <v>-4092</v>
      </c>
    </row>
    <row r="32" spans="2:8">
      <c r="B32" s="386" t="s">
        <v>48</v>
      </c>
    </row>
    <row r="33" spans="2:8">
      <c r="B33" s="391" t="s">
        <v>357</v>
      </c>
      <c r="D33" s="392">
        <v>-152</v>
      </c>
      <c r="F33" s="392">
        <v>-147</v>
      </c>
      <c r="H33" s="392">
        <v>-157</v>
      </c>
    </row>
    <row r="34" spans="2:8">
      <c r="B34" s="391" t="s">
        <v>358</v>
      </c>
      <c r="D34" s="392">
        <v>231</v>
      </c>
      <c r="F34" s="392">
        <v>491</v>
      </c>
      <c r="H34" s="392">
        <v>524</v>
      </c>
    </row>
    <row r="35" spans="2:8">
      <c r="B35" s="391" t="s">
        <v>359</v>
      </c>
      <c r="D35" s="392">
        <v>-1177</v>
      </c>
      <c r="F35" s="392">
        <v>-1259</v>
      </c>
      <c r="H35" s="392">
        <v>-1339</v>
      </c>
    </row>
    <row r="36" spans="2:8">
      <c r="B36" s="391" t="s">
        <v>360</v>
      </c>
      <c r="D36" s="392">
        <v>-1500</v>
      </c>
      <c r="F36" s="392">
        <v>-2500</v>
      </c>
      <c r="H36" s="392">
        <v>-3017</v>
      </c>
    </row>
    <row r="37" spans="2:8">
      <c r="B37" s="391" t="s">
        <v>352</v>
      </c>
      <c r="D37" s="396">
        <v>1</v>
      </c>
      <c r="F37" s="396">
        <v>-11</v>
      </c>
      <c r="H37" s="396">
        <v>-30</v>
      </c>
    </row>
    <row r="38" spans="2:8">
      <c r="B38" s="383" t="s">
        <v>50</v>
      </c>
      <c r="D38" s="398">
        <v>-2597</v>
      </c>
      <c r="F38" s="398">
        <v>-3426</v>
      </c>
      <c r="H38" s="398">
        <v>-4019</v>
      </c>
    </row>
    <row r="39" spans="2:8">
      <c r="D39" s="399"/>
      <c r="F39" s="399"/>
      <c r="H39" s="399"/>
    </row>
    <row r="40" spans="2:8">
      <c r="B40" s="383" t="s">
        <v>51</v>
      </c>
      <c r="D40" s="392">
        <v>-118</v>
      </c>
      <c r="F40" s="392">
        <v>-41</v>
      </c>
      <c r="H40" s="392">
        <v>76</v>
      </c>
    </row>
    <row r="42" spans="2:8">
      <c r="B42" s="386" t="s">
        <v>52</v>
      </c>
    </row>
    <row r="43" spans="2:8">
      <c r="B43" s="383" t="s">
        <v>53</v>
      </c>
      <c r="D43" s="392">
        <v>-41</v>
      </c>
      <c r="F43" s="392">
        <v>-355</v>
      </c>
      <c r="H43" s="392">
        <v>-999</v>
      </c>
    </row>
    <row r="44" spans="2:8">
      <c r="B44" s="383" t="s">
        <v>54</v>
      </c>
      <c r="D44" s="396">
        <v>6897</v>
      </c>
      <c r="F44" s="396">
        <v>6856</v>
      </c>
      <c r="H44" s="396">
        <v>6501</v>
      </c>
    </row>
    <row r="45" spans="2:8" ht="13.5" thickBot="1">
      <c r="B45" s="383" t="s">
        <v>55</v>
      </c>
      <c r="D45" s="400">
        <v>6856</v>
      </c>
      <c r="F45" s="400">
        <v>6501</v>
      </c>
      <c r="H45" s="400">
        <v>5502</v>
      </c>
    </row>
    <row r="46" spans="2:8" ht="15.75" thickTop="1">
      <c r="D46" s="401"/>
      <c r="F46" s="401"/>
      <c r="H46" s="401"/>
    </row>
    <row r="47" spans="2:8" ht="27" customHeight="1">
      <c r="B47" s="412" t="s">
        <v>315</v>
      </c>
      <c r="C47" s="412"/>
      <c r="D47" s="412"/>
      <c r="E47" s="412"/>
      <c r="F47" s="412"/>
      <c r="G47" s="412"/>
      <c r="H47" s="412"/>
    </row>
    <row r="48" spans="2:8" ht="16.7" customHeight="1"/>
    <row r="49" ht="16.7" customHeight="1"/>
    <row r="50" ht="17.45" customHeight="1"/>
    <row r="51" ht="19.149999999999999" customHeight="1"/>
  </sheetData>
  <mergeCells count="4">
    <mergeCell ref="B1:H1"/>
    <mergeCell ref="B2:H2"/>
    <mergeCell ref="B3:H3"/>
    <mergeCell ref="B47:H47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5">
    <pageSetUpPr fitToPage="1"/>
  </sheetPr>
  <dimension ref="A1:J48"/>
  <sheetViews>
    <sheetView zoomScale="110" zoomScaleNormal="110" workbookViewId="0">
      <selection sqref="A1:I1"/>
    </sheetView>
  </sheetViews>
  <sheetFormatPr defaultColWidth="10.625" defaultRowHeight="15" customHeight="1"/>
  <cols>
    <col min="1" max="1" width="50" style="7" customWidth="1"/>
    <col min="2" max="2" width="1.75" style="7" customWidth="1"/>
    <col min="3" max="3" width="9.875" style="131" customWidth="1"/>
    <col min="4" max="4" width="1.75" style="131" customWidth="1"/>
    <col min="5" max="5" width="9.875" style="131" customWidth="1"/>
    <col min="6" max="6" width="1.75" style="131" customWidth="1"/>
    <col min="7" max="7" width="9.875" style="131" customWidth="1"/>
    <col min="8" max="8" width="1.75" style="131" customWidth="1"/>
    <col min="9" max="9" width="9.875" style="131" customWidth="1"/>
    <col min="10" max="10" width="7" style="5" customWidth="1"/>
    <col min="11" max="16384" width="10.625" style="5"/>
  </cols>
  <sheetData>
    <row r="1" spans="1:9" s="26" customFormat="1" ht="24.75" customHeight="1">
      <c r="A1" s="460" t="s">
        <v>282</v>
      </c>
      <c r="B1" s="460"/>
      <c r="C1" s="460"/>
      <c r="D1" s="460"/>
      <c r="E1" s="460"/>
      <c r="F1" s="460"/>
      <c r="G1" s="460"/>
      <c r="H1" s="460"/>
      <c r="I1" s="460"/>
    </row>
    <row r="2" spans="1:9" s="26" customFormat="1" ht="24.75" customHeight="1">
      <c r="A2" s="460" t="s">
        <v>236</v>
      </c>
      <c r="B2" s="460"/>
      <c r="C2" s="460"/>
      <c r="D2" s="460"/>
      <c r="E2" s="460"/>
      <c r="F2" s="460"/>
      <c r="G2" s="460"/>
      <c r="H2" s="460"/>
      <c r="I2" s="460"/>
    </row>
    <row r="3" spans="1:9" s="26" customFormat="1" ht="24.75" customHeight="1">
      <c r="A3" s="460" t="s">
        <v>6</v>
      </c>
      <c r="B3" s="460"/>
      <c r="C3" s="460"/>
      <c r="D3" s="460"/>
      <c r="E3" s="460"/>
      <c r="F3" s="460"/>
      <c r="G3" s="460"/>
      <c r="H3" s="460"/>
      <c r="I3" s="460"/>
    </row>
    <row r="4" spans="1:9" s="26" customFormat="1" ht="15" customHeight="1">
      <c r="A4" s="460"/>
      <c r="B4" s="460"/>
      <c r="C4" s="460"/>
      <c r="D4" s="460"/>
      <c r="E4" s="460"/>
      <c r="F4" s="460"/>
      <c r="G4" s="460"/>
      <c r="H4" s="460"/>
      <c r="I4" s="460"/>
    </row>
    <row r="5" spans="1:9" ht="17.850000000000001" customHeight="1">
      <c r="A5" s="200"/>
      <c r="B5" s="200"/>
      <c r="C5" s="423" t="s">
        <v>6</v>
      </c>
      <c r="D5" s="423"/>
      <c r="E5" s="423"/>
      <c r="F5" s="423"/>
      <c r="G5" s="423"/>
      <c r="H5" s="423"/>
      <c r="I5" s="423"/>
    </row>
    <row r="6" spans="1:9" ht="24.6" customHeight="1">
      <c r="A6" s="200"/>
      <c r="B6" s="200"/>
      <c r="C6" s="198" t="s">
        <v>96</v>
      </c>
      <c r="D6" s="138"/>
      <c r="E6" s="198" t="s">
        <v>97</v>
      </c>
      <c r="F6" s="138"/>
      <c r="G6" s="198" t="s">
        <v>98</v>
      </c>
      <c r="H6" s="138"/>
      <c r="I6" s="198" t="s">
        <v>99</v>
      </c>
    </row>
    <row r="7" spans="1:9" ht="17.850000000000001" customHeight="1">
      <c r="A7" s="436" t="s">
        <v>269</v>
      </c>
      <c r="B7" s="436"/>
      <c r="C7" s="436"/>
      <c r="D7" s="436"/>
      <c r="E7" s="436"/>
      <c r="F7" s="436"/>
      <c r="G7" s="436"/>
      <c r="H7" s="436"/>
      <c r="I7" s="436"/>
    </row>
    <row r="8" spans="1:9" ht="17.850000000000001" customHeight="1">
      <c r="A8" s="80" t="s">
        <v>270</v>
      </c>
      <c r="B8" s="80"/>
      <c r="C8" s="82">
        <v>62893</v>
      </c>
      <c r="D8" s="170"/>
      <c r="E8" s="82">
        <v>62513</v>
      </c>
      <c r="F8" s="170"/>
      <c r="G8" s="82">
        <v>58186</v>
      </c>
      <c r="H8" s="170"/>
      <c r="I8" s="364">
        <v>63397</v>
      </c>
    </row>
    <row r="9" spans="1:9" ht="17.850000000000001" customHeight="1">
      <c r="A9" s="21" t="s">
        <v>249</v>
      </c>
      <c r="B9" s="21"/>
      <c r="C9" s="119">
        <v>29115</v>
      </c>
      <c r="D9" s="170"/>
      <c r="E9" s="119">
        <v>28485</v>
      </c>
      <c r="F9" s="170"/>
      <c r="G9" s="119">
        <v>26886</v>
      </c>
      <c r="H9" s="170"/>
      <c r="I9" s="365">
        <v>28732</v>
      </c>
    </row>
    <row r="10" spans="1:9" ht="17.850000000000001" customHeight="1">
      <c r="A10" s="21" t="s">
        <v>271</v>
      </c>
      <c r="B10" s="21"/>
      <c r="C10" s="307">
        <v>92008</v>
      </c>
      <c r="D10" s="170"/>
      <c r="E10" s="307">
        <v>90998</v>
      </c>
      <c r="F10" s="170"/>
      <c r="G10" s="307">
        <v>85072</v>
      </c>
      <c r="H10" s="170"/>
      <c r="I10" s="366">
        <v>92129</v>
      </c>
    </row>
    <row r="11" spans="1:9" ht="12.75">
      <c r="A11" s="472"/>
      <c r="B11" s="472"/>
      <c r="C11" s="472"/>
      <c r="D11" s="472"/>
      <c r="E11" s="472"/>
      <c r="F11" s="472"/>
      <c r="G11" s="472"/>
      <c r="H11" s="472"/>
      <c r="I11" s="472"/>
    </row>
    <row r="12" spans="1:9" ht="17.850000000000001" customHeight="1">
      <c r="A12" s="436" t="s">
        <v>272</v>
      </c>
      <c r="B12" s="436"/>
      <c r="C12" s="436"/>
      <c r="D12" s="436"/>
      <c r="E12" s="436"/>
      <c r="F12" s="436"/>
      <c r="G12" s="436"/>
      <c r="H12" s="436"/>
      <c r="I12" s="436"/>
    </row>
    <row r="13" spans="1:9" ht="17.850000000000001" customHeight="1">
      <c r="A13" s="80" t="s">
        <v>270</v>
      </c>
      <c r="B13" s="80"/>
      <c r="C13" s="82">
        <v>956</v>
      </c>
      <c r="D13" s="197"/>
      <c r="E13" s="82">
        <v>935</v>
      </c>
      <c r="F13" s="197"/>
      <c r="G13" s="82">
        <v>935</v>
      </c>
      <c r="H13" s="197"/>
      <c r="I13" s="82">
        <v>937</v>
      </c>
    </row>
    <row r="14" spans="1:9" ht="17.850000000000001" customHeight="1">
      <c r="A14" s="21" t="s">
        <v>249</v>
      </c>
      <c r="B14" s="21"/>
      <c r="C14" s="119">
        <v>868</v>
      </c>
      <c r="D14" s="197"/>
      <c r="E14" s="119">
        <v>865</v>
      </c>
      <c r="F14" s="197"/>
      <c r="G14" s="119">
        <v>877</v>
      </c>
      <c r="H14" s="197"/>
      <c r="I14" s="119">
        <v>882</v>
      </c>
    </row>
    <row r="15" spans="1:9" s="22" customFormat="1" ht="17.850000000000001" customHeight="1">
      <c r="A15" s="80" t="s">
        <v>273</v>
      </c>
      <c r="B15" s="80"/>
      <c r="C15" s="82">
        <v>928</v>
      </c>
      <c r="D15" s="197"/>
      <c r="E15" s="82">
        <v>913</v>
      </c>
      <c r="F15" s="197"/>
      <c r="G15" s="82">
        <v>917</v>
      </c>
      <c r="H15" s="197"/>
      <c r="I15" s="82">
        <v>920</v>
      </c>
    </row>
    <row r="16" spans="1:9" ht="12.75">
      <c r="A16" s="472"/>
      <c r="B16" s="472"/>
      <c r="C16" s="472"/>
      <c r="D16" s="472"/>
      <c r="E16" s="472"/>
      <c r="F16" s="472"/>
      <c r="G16" s="472"/>
      <c r="H16" s="472"/>
      <c r="I16" s="472"/>
    </row>
    <row r="17" spans="1:9" ht="17.850000000000001" customHeight="1">
      <c r="A17" s="436" t="s">
        <v>274</v>
      </c>
      <c r="B17" s="436"/>
      <c r="C17" s="436"/>
      <c r="D17" s="436"/>
      <c r="E17" s="436"/>
      <c r="F17" s="436"/>
      <c r="G17" s="436"/>
      <c r="H17" s="436"/>
      <c r="I17" s="436"/>
    </row>
    <row r="18" spans="1:9" ht="17.850000000000001" customHeight="1">
      <c r="A18" s="80" t="s">
        <v>270</v>
      </c>
      <c r="B18" s="80"/>
      <c r="C18" s="105">
        <v>363.97</v>
      </c>
      <c r="D18" s="173"/>
      <c r="E18" s="105">
        <v>352.84</v>
      </c>
      <c r="F18" s="173"/>
      <c r="G18" s="105">
        <v>360.68</v>
      </c>
      <c r="H18" s="173"/>
      <c r="I18" s="105">
        <v>357.86</v>
      </c>
    </row>
    <row r="19" spans="1:9" ht="17.850000000000001" customHeight="1">
      <c r="A19" s="21" t="s">
        <v>249</v>
      </c>
      <c r="B19" s="21"/>
      <c r="C19" s="145">
        <v>408.6</v>
      </c>
      <c r="D19" s="173"/>
      <c r="E19" s="145">
        <v>400</v>
      </c>
      <c r="F19" s="173"/>
      <c r="G19" s="145">
        <v>408.56</v>
      </c>
      <c r="H19" s="173"/>
      <c r="I19" s="145">
        <v>404.98</v>
      </c>
    </row>
    <row r="20" spans="1:9" ht="17.850000000000001" customHeight="1">
      <c r="A20" s="21" t="s">
        <v>275</v>
      </c>
      <c r="B20" s="21"/>
      <c r="C20" s="105">
        <v>378.09</v>
      </c>
      <c r="D20" s="173"/>
      <c r="E20" s="105">
        <v>367.6</v>
      </c>
      <c r="F20" s="173"/>
      <c r="G20" s="105">
        <v>375.81</v>
      </c>
      <c r="H20" s="173"/>
      <c r="I20" s="105">
        <v>372.55</v>
      </c>
    </row>
    <row r="21" spans="1:9" ht="12.75">
      <c r="A21" s="472"/>
      <c r="B21" s="472"/>
      <c r="C21" s="472"/>
      <c r="D21" s="472"/>
      <c r="E21" s="472"/>
      <c r="F21" s="472"/>
      <c r="G21" s="472"/>
      <c r="H21" s="472"/>
      <c r="I21" s="472"/>
    </row>
    <row r="22" spans="1:9" ht="17.850000000000001" customHeight="1">
      <c r="A22" s="436" t="s">
        <v>276</v>
      </c>
      <c r="B22" s="436"/>
      <c r="C22" s="436"/>
      <c r="D22" s="436"/>
      <c r="E22" s="436"/>
      <c r="F22" s="436"/>
      <c r="G22" s="436"/>
      <c r="H22" s="436"/>
      <c r="I22" s="436"/>
    </row>
    <row r="23" spans="1:9" ht="17.850000000000001" customHeight="1">
      <c r="A23" s="80" t="s">
        <v>270</v>
      </c>
      <c r="B23" s="80"/>
      <c r="C23" s="105">
        <v>38.06</v>
      </c>
      <c r="D23" s="173"/>
      <c r="E23" s="105">
        <v>37.729999999999997</v>
      </c>
      <c r="F23" s="173"/>
      <c r="G23" s="105">
        <v>38.57</v>
      </c>
      <c r="H23" s="173"/>
      <c r="I23" s="105">
        <v>38.18</v>
      </c>
    </row>
    <row r="24" spans="1:9" ht="17.850000000000001" customHeight="1">
      <c r="A24" s="21" t="s">
        <v>249</v>
      </c>
      <c r="B24" s="21"/>
      <c r="C24" s="145">
        <v>47.09</v>
      </c>
      <c r="D24" s="173"/>
      <c r="E24" s="145">
        <v>46.26</v>
      </c>
      <c r="F24" s="173"/>
      <c r="G24" s="145">
        <v>46.59</v>
      </c>
      <c r="H24" s="173"/>
      <c r="I24" s="145">
        <v>45.92</v>
      </c>
    </row>
    <row r="25" spans="1:9" ht="17.850000000000001" customHeight="1">
      <c r="A25" s="21" t="s">
        <v>277</v>
      </c>
      <c r="B25" s="21"/>
      <c r="C25" s="105">
        <v>40.729999999999997</v>
      </c>
      <c r="D25" s="173"/>
      <c r="E25" s="105">
        <v>40.26</v>
      </c>
      <c r="F25" s="173"/>
      <c r="G25" s="105">
        <v>41</v>
      </c>
      <c r="H25" s="173"/>
      <c r="I25" s="105">
        <v>40.49</v>
      </c>
    </row>
    <row r="26" spans="1:9" ht="12.75">
      <c r="A26" s="472"/>
      <c r="B26" s="472"/>
      <c r="C26" s="472"/>
      <c r="D26" s="472"/>
      <c r="E26" s="472"/>
      <c r="F26" s="472"/>
      <c r="G26" s="472"/>
      <c r="H26" s="472"/>
      <c r="I26" s="472"/>
    </row>
    <row r="27" spans="1:9" ht="17.850000000000001" customHeight="1">
      <c r="A27" s="436" t="s">
        <v>278</v>
      </c>
      <c r="B27" s="436"/>
      <c r="C27" s="436"/>
      <c r="D27" s="436"/>
      <c r="E27" s="436"/>
      <c r="F27" s="436"/>
      <c r="G27" s="436"/>
      <c r="H27" s="436"/>
      <c r="I27" s="436"/>
    </row>
    <row r="28" spans="1:9" ht="17.850000000000001" customHeight="1">
      <c r="A28" s="80" t="s">
        <v>270</v>
      </c>
      <c r="B28" s="80"/>
      <c r="C28" s="129">
        <v>-4.9000000000000002E-2</v>
      </c>
      <c r="D28" s="174"/>
      <c r="E28" s="129">
        <v>-8.6999999999999994E-2</v>
      </c>
      <c r="F28" s="174"/>
      <c r="G28" s="129">
        <v>-5.3999999999999999E-2</v>
      </c>
      <c r="H28" s="174"/>
      <c r="I28" s="129">
        <v>-3.0000000000000001E-3</v>
      </c>
    </row>
    <row r="29" spans="1:9" ht="17.850000000000001" customHeight="1">
      <c r="A29" s="21" t="s">
        <v>249</v>
      </c>
      <c r="B29" s="21"/>
      <c r="C29" s="129">
        <v>2.1999999999999999E-2</v>
      </c>
      <c r="D29" s="174"/>
      <c r="E29" s="129">
        <v>-6.7000000000000004E-2</v>
      </c>
      <c r="F29" s="174"/>
      <c r="G29" s="129">
        <v>-3.2000000000000001E-2</v>
      </c>
      <c r="H29" s="174"/>
      <c r="I29" s="129">
        <v>-2.7000000000000003E-2</v>
      </c>
    </row>
    <row r="30" spans="1:9" ht="17.850000000000001" customHeight="1">
      <c r="A30" s="21" t="s">
        <v>271</v>
      </c>
      <c r="B30" s="21"/>
      <c r="C30" s="129">
        <v>-2.8000000000000001E-2</v>
      </c>
      <c r="D30" s="174"/>
      <c r="E30" s="129">
        <v>-8.1000000000000003E-2</v>
      </c>
      <c r="F30" s="174"/>
      <c r="G30" s="129">
        <v>-4.7E-2</v>
      </c>
      <c r="H30" s="174"/>
      <c r="I30" s="129">
        <v>-0.01</v>
      </c>
    </row>
    <row r="31" spans="1:9" ht="12.75">
      <c r="A31" s="472"/>
      <c r="B31" s="472"/>
      <c r="C31" s="472"/>
      <c r="D31" s="472"/>
      <c r="E31" s="472"/>
      <c r="F31" s="472"/>
      <c r="G31" s="472"/>
      <c r="H31" s="472"/>
      <c r="I31" s="472"/>
    </row>
    <row r="32" spans="1:9" ht="17.850000000000001" customHeight="1">
      <c r="A32" s="436" t="s">
        <v>283</v>
      </c>
      <c r="B32" s="436"/>
      <c r="C32" s="436"/>
      <c r="D32" s="436"/>
      <c r="E32" s="436"/>
      <c r="F32" s="436"/>
      <c r="G32" s="436"/>
      <c r="H32" s="436"/>
      <c r="I32" s="436"/>
    </row>
    <row r="33" spans="1:10" ht="17.850000000000001" customHeight="1">
      <c r="A33" s="80" t="s">
        <v>270</v>
      </c>
      <c r="B33" s="80"/>
      <c r="C33" s="129">
        <v>3.1E-2</v>
      </c>
      <c r="D33" s="174"/>
      <c r="E33" s="129">
        <v>-3.5000000000000003E-2</v>
      </c>
      <c r="F33" s="174"/>
      <c r="G33" s="129">
        <v>-7.0000000000000001E-3</v>
      </c>
      <c r="H33" s="174"/>
      <c r="I33" s="129">
        <v>-1.7000000000000001E-2</v>
      </c>
      <c r="J33" s="323"/>
    </row>
    <row r="34" spans="1:10" ht="17.850000000000001" customHeight="1">
      <c r="A34" s="21" t="s">
        <v>249</v>
      </c>
      <c r="B34" s="21"/>
      <c r="C34" s="129">
        <v>1E-3</v>
      </c>
      <c r="D34" s="174"/>
      <c r="E34" s="129">
        <v>-3.7999999999999999E-2</v>
      </c>
      <c r="F34" s="174"/>
      <c r="G34" s="129">
        <v>-1.4999999999999999E-2</v>
      </c>
      <c r="H34" s="174"/>
      <c r="I34" s="129">
        <v>-4.0000000000000001E-3</v>
      </c>
      <c r="J34" s="323"/>
    </row>
    <row r="35" spans="1:10" ht="17.850000000000001" customHeight="1">
      <c r="A35" s="21" t="s">
        <v>280</v>
      </c>
      <c r="B35" s="21"/>
      <c r="C35" s="129">
        <v>2.3E-2</v>
      </c>
      <c r="D35" s="174"/>
      <c r="E35" s="129">
        <v>-3.5000000000000003E-2</v>
      </c>
      <c r="F35" s="174"/>
      <c r="G35" s="129">
        <v>-8.9999999999999993E-3</v>
      </c>
      <c r="H35" s="174"/>
      <c r="I35" s="129">
        <v>-1.3000000000000001E-2</v>
      </c>
      <c r="J35" s="323"/>
    </row>
    <row r="36" spans="1:10" ht="12.75">
      <c r="A36" s="472"/>
      <c r="B36" s="472"/>
      <c r="C36" s="472"/>
      <c r="D36" s="472"/>
      <c r="E36" s="472"/>
      <c r="F36" s="472"/>
      <c r="G36" s="472"/>
      <c r="H36" s="472"/>
      <c r="I36" s="472"/>
    </row>
    <row r="37" spans="1:10" ht="12.75">
      <c r="A37" s="313" t="s">
        <v>284</v>
      </c>
      <c r="B37" s="313"/>
      <c r="C37" s="82">
        <v>64</v>
      </c>
      <c r="D37" s="170"/>
      <c r="E37" s="82">
        <v>62</v>
      </c>
      <c r="F37" s="170"/>
      <c r="G37" s="82">
        <v>62</v>
      </c>
      <c r="H37" s="170"/>
      <c r="I37" s="82">
        <v>64</v>
      </c>
    </row>
    <row r="38" spans="1:10" ht="12.75">
      <c r="A38" s="473"/>
      <c r="B38" s="473"/>
      <c r="C38" s="473"/>
      <c r="D38" s="473"/>
      <c r="E38" s="473"/>
      <c r="F38" s="473"/>
      <c r="G38" s="473"/>
      <c r="H38" s="473"/>
      <c r="I38" s="473"/>
    </row>
    <row r="39" spans="1:10" ht="15" customHeight="1">
      <c r="A39" s="434" t="s">
        <v>285</v>
      </c>
      <c r="B39" s="434"/>
      <c r="C39" s="434"/>
      <c r="D39" s="434"/>
      <c r="E39" s="434"/>
      <c r="F39" s="434"/>
      <c r="G39" s="434"/>
      <c r="H39" s="434"/>
      <c r="I39" s="434"/>
    </row>
    <row r="40" spans="1:10" ht="15" customHeight="1">
      <c r="D40" s="139"/>
      <c r="F40" s="139"/>
      <c r="H40" s="139"/>
    </row>
    <row r="41" spans="1:10" ht="15" customHeight="1">
      <c r="A41" s="414" t="s">
        <v>92</v>
      </c>
      <c r="B41" s="414"/>
      <c r="C41" s="414"/>
      <c r="D41" s="414"/>
      <c r="E41" s="414"/>
      <c r="F41" s="414"/>
      <c r="G41" s="414"/>
      <c r="H41" s="414"/>
      <c r="I41" s="414"/>
    </row>
    <row r="42" spans="1:10" ht="15" customHeight="1">
      <c r="A42" s="6"/>
      <c r="B42" s="6"/>
      <c r="C42" s="139"/>
      <c r="D42" s="139"/>
      <c r="E42" s="139"/>
      <c r="F42" s="139"/>
      <c r="G42" s="139"/>
      <c r="H42" s="139"/>
      <c r="I42" s="139"/>
    </row>
    <row r="43" spans="1:10" ht="15" customHeight="1">
      <c r="A43" s="6"/>
      <c r="B43" s="6"/>
      <c r="C43" s="139"/>
      <c r="D43" s="139"/>
      <c r="E43" s="139"/>
      <c r="F43" s="139"/>
      <c r="G43" s="139"/>
      <c r="H43" s="139"/>
      <c r="I43" s="139"/>
    </row>
    <row r="45" spans="1:10" ht="15" customHeight="1">
      <c r="A45" s="12"/>
      <c r="B45" s="12"/>
    </row>
    <row r="47" spans="1:10" ht="15" customHeight="1">
      <c r="A47" s="22"/>
      <c r="B47" s="6"/>
      <c r="C47" s="134"/>
      <c r="D47" s="140"/>
      <c r="E47" s="134"/>
      <c r="F47" s="140"/>
      <c r="G47" s="134"/>
      <c r="H47" s="140"/>
      <c r="I47" s="134"/>
    </row>
    <row r="48" spans="1:10" ht="15" customHeight="1">
      <c r="A48" s="31"/>
      <c r="I48" s="141"/>
    </row>
  </sheetData>
  <mergeCells count="20">
    <mergeCell ref="A11:I11"/>
    <mergeCell ref="A7:I7"/>
    <mergeCell ref="C5:I5"/>
    <mergeCell ref="A1:I1"/>
    <mergeCell ref="A2:I2"/>
    <mergeCell ref="A3:I3"/>
    <mergeCell ref="A4:I4"/>
    <mergeCell ref="A41:I41"/>
    <mergeCell ref="A12:I12"/>
    <mergeCell ref="A17:I17"/>
    <mergeCell ref="A22:I22"/>
    <mergeCell ref="A27:I27"/>
    <mergeCell ref="A32:I32"/>
    <mergeCell ref="A16:I16"/>
    <mergeCell ref="A21:I21"/>
    <mergeCell ref="A26:I26"/>
    <mergeCell ref="A31:I31"/>
    <mergeCell ref="A39:I39"/>
    <mergeCell ref="A36:I36"/>
    <mergeCell ref="A38:I38"/>
  </mergeCells>
  <phoneticPr fontId="2" type="noConversion"/>
  <printOptions horizontalCentered="1"/>
  <pageMargins left="0.75" right="0.75" top="0.5" bottom="0.5" header="0.5" footer="0.25"/>
  <pageSetup scale="86" firstPageNumber="2" orientation="portrait" r:id="rId1"/>
  <headerFooter scaleWithDoc="0" alignWithMargins="0">
    <evenFooter>&amp;R&amp;"Arial,Regular"&amp;10Q1 FY24 Stat Book /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70"/>
  <sheetViews>
    <sheetView zoomScaleNormal="100" workbookViewId="0">
      <selection sqref="A1:G1"/>
    </sheetView>
  </sheetViews>
  <sheetFormatPr defaultColWidth="10.625" defaultRowHeight="15"/>
  <cols>
    <col min="1" max="1" width="50.75" style="6" customWidth="1"/>
    <col min="2" max="2" width="1.75" style="6" customWidth="1"/>
    <col min="3" max="3" width="9.875" style="22" customWidth="1"/>
    <col min="4" max="4" width="1.75" style="7" customWidth="1"/>
    <col min="5" max="5" width="9.875" style="22" customWidth="1"/>
    <col min="6" max="6" width="1.75" style="7" customWidth="1"/>
    <col min="7" max="7" width="9.875" style="22" customWidth="1"/>
    <col min="8" max="16384" width="10.625" style="22"/>
  </cols>
  <sheetData>
    <row r="1" spans="1:7" s="38" customFormat="1" ht="23.45" customHeight="1">
      <c r="A1" s="415" t="s">
        <v>0</v>
      </c>
      <c r="B1" s="415"/>
      <c r="C1" s="415"/>
      <c r="D1" s="415"/>
      <c r="E1" s="415"/>
      <c r="F1" s="415"/>
      <c r="G1" s="415"/>
    </row>
    <row r="2" spans="1:7" s="38" customFormat="1" ht="23.45" customHeight="1">
      <c r="A2" s="415" t="s">
        <v>56</v>
      </c>
      <c r="B2" s="415"/>
      <c r="C2" s="415"/>
      <c r="D2" s="415"/>
      <c r="E2" s="415"/>
      <c r="F2" s="415"/>
      <c r="G2" s="415"/>
    </row>
    <row r="3" spans="1:7" s="38" customFormat="1" ht="23.45" customHeight="1">
      <c r="A3" s="415" t="s">
        <v>1</v>
      </c>
      <c r="B3" s="415"/>
      <c r="C3" s="415"/>
      <c r="D3" s="415"/>
      <c r="E3" s="415"/>
      <c r="F3" s="415"/>
      <c r="G3" s="415"/>
    </row>
    <row r="4" spans="1:7">
      <c r="A4" s="416" t="s">
        <v>57</v>
      </c>
      <c r="B4" s="416"/>
      <c r="C4" s="416"/>
      <c r="D4" s="416"/>
      <c r="E4" s="416"/>
      <c r="F4" s="416"/>
      <c r="G4" s="416"/>
    </row>
    <row r="5" spans="1:7">
      <c r="A5" s="416" t="s">
        <v>58</v>
      </c>
      <c r="B5" s="416"/>
      <c r="C5" s="416"/>
      <c r="D5" s="416"/>
      <c r="E5" s="416"/>
      <c r="F5" s="416"/>
      <c r="G5" s="416"/>
    </row>
    <row r="6" spans="1:7">
      <c r="A6" s="65"/>
      <c r="B6" s="66"/>
      <c r="C6" s="167" t="s">
        <v>4</v>
      </c>
      <c r="D6" s="202"/>
      <c r="E6" s="167" t="s">
        <v>5</v>
      </c>
      <c r="F6" s="202"/>
      <c r="G6" s="167" t="s">
        <v>6</v>
      </c>
    </row>
    <row r="7" spans="1:7">
      <c r="A7" s="23" t="s">
        <v>59</v>
      </c>
      <c r="B7" s="23"/>
      <c r="C7" s="196"/>
      <c r="D7" s="196"/>
      <c r="E7" s="196"/>
      <c r="F7" s="196"/>
      <c r="G7" s="196"/>
    </row>
    <row r="8" spans="1:7" s="17" customFormat="1" ht="15.75">
      <c r="A8" s="68" t="s">
        <v>60</v>
      </c>
      <c r="B8" s="344"/>
      <c r="C8" s="116">
        <v>75884</v>
      </c>
      <c r="D8" s="345"/>
      <c r="E8" s="116">
        <v>74663</v>
      </c>
      <c r="F8" s="345"/>
      <c r="G8" s="116">
        <v>75304</v>
      </c>
    </row>
    <row r="9" spans="1:7">
      <c r="A9" s="68" t="s">
        <v>61</v>
      </c>
      <c r="B9" s="23"/>
      <c r="C9" s="111">
        <v>10084</v>
      </c>
      <c r="D9" s="194"/>
      <c r="E9" s="111">
        <v>9429</v>
      </c>
      <c r="F9" s="194"/>
      <c r="G9" s="111">
        <v>8892</v>
      </c>
    </row>
    <row r="10" spans="1:7" s="32" customFormat="1">
      <c r="A10" s="68" t="s">
        <v>62</v>
      </c>
      <c r="B10" s="23"/>
      <c r="C10" s="115">
        <v>4187</v>
      </c>
      <c r="D10" s="346"/>
      <c r="E10" s="115">
        <v>3601</v>
      </c>
      <c r="F10" s="346"/>
      <c r="G10" s="115">
        <v>3730</v>
      </c>
    </row>
    <row r="11" spans="1:7" s="32" customFormat="1">
      <c r="A11" s="68" t="s">
        <v>63</v>
      </c>
      <c r="B11" s="23"/>
      <c r="C11" s="111">
        <v>90155</v>
      </c>
      <c r="D11" s="194"/>
      <c r="E11" s="247">
        <v>87693</v>
      </c>
      <c r="F11" s="110"/>
      <c r="G11" s="247">
        <v>87926</v>
      </c>
    </row>
    <row r="12" spans="1:7">
      <c r="A12" s="68"/>
      <c r="B12" s="23"/>
      <c r="C12" s="111"/>
      <c r="D12" s="194"/>
      <c r="E12" s="111"/>
      <c r="F12" s="346"/>
      <c r="G12" s="111"/>
    </row>
    <row r="13" spans="1:7" s="32" customFormat="1">
      <c r="A13" s="23" t="s">
        <v>64</v>
      </c>
      <c r="B13" s="23"/>
      <c r="C13" s="113"/>
      <c r="D13" s="208"/>
      <c r="E13" s="113"/>
      <c r="F13" s="208"/>
      <c r="G13" s="113"/>
    </row>
    <row r="14" spans="1:7">
      <c r="A14" s="74" t="s">
        <v>65</v>
      </c>
      <c r="B14" s="77"/>
      <c r="C14" s="111">
        <v>31019</v>
      </c>
      <c r="D14" s="194"/>
      <c r="E14" s="111">
        <v>30961</v>
      </c>
      <c r="F14" s="194"/>
      <c r="G14" s="111">
        <v>31232</v>
      </c>
    </row>
    <row r="15" spans="1:7">
      <c r="A15" s="74" t="s">
        <v>66</v>
      </c>
      <c r="B15" s="77"/>
      <c r="C15" s="111">
        <v>21790</v>
      </c>
      <c r="D15" s="194"/>
      <c r="E15" s="111">
        <v>20921</v>
      </c>
      <c r="F15" s="194"/>
      <c r="G15" s="111">
        <v>21768</v>
      </c>
    </row>
    <row r="16" spans="1:7">
      <c r="A16" s="74" t="s">
        <v>67</v>
      </c>
      <c r="B16" s="77"/>
      <c r="C16" s="111">
        <v>4738</v>
      </c>
      <c r="D16" s="194"/>
      <c r="E16" s="111">
        <v>4571</v>
      </c>
      <c r="F16" s="194"/>
      <c r="G16" s="111">
        <v>4647</v>
      </c>
    </row>
    <row r="17" spans="1:7">
      <c r="A17" s="50" t="s">
        <v>68</v>
      </c>
      <c r="B17" s="21"/>
      <c r="C17" s="111">
        <v>4176</v>
      </c>
      <c r="D17" s="194"/>
      <c r="E17" s="111">
        <v>4287</v>
      </c>
      <c r="F17" s="194"/>
      <c r="G17" s="111">
        <v>4264</v>
      </c>
    </row>
    <row r="18" spans="1:7">
      <c r="A18" s="50" t="s">
        <v>69</v>
      </c>
      <c r="B18" s="21"/>
      <c r="C18" s="111">
        <v>5909</v>
      </c>
      <c r="D18" s="194"/>
      <c r="E18" s="111">
        <v>4710</v>
      </c>
      <c r="F18" s="194"/>
      <c r="G18" s="111">
        <v>3775</v>
      </c>
    </row>
    <row r="19" spans="1:7">
      <c r="A19" s="50" t="s">
        <v>70</v>
      </c>
      <c r="B19" s="21"/>
      <c r="C19" s="111">
        <v>3357</v>
      </c>
      <c r="D19" s="194"/>
      <c r="E19" s="111">
        <v>3291</v>
      </c>
      <c r="F19" s="194"/>
      <c r="G19" s="111">
        <v>3245</v>
      </c>
    </row>
    <row r="20" spans="1:7">
      <c r="A20" s="74" t="s">
        <v>71</v>
      </c>
      <c r="B20" s="347"/>
      <c r="C20" s="112">
        <v>309</v>
      </c>
      <c r="D20" s="348"/>
      <c r="E20" s="112">
        <v>582</v>
      </c>
      <c r="F20" s="348"/>
      <c r="G20" s="112">
        <v>756</v>
      </c>
    </row>
    <row r="21" spans="1:7">
      <c r="A21" s="74" t="s">
        <v>306</v>
      </c>
      <c r="B21" s="347"/>
      <c r="C21" s="112">
        <v>117</v>
      </c>
      <c r="D21" s="348"/>
      <c r="E21" s="112">
        <v>157</v>
      </c>
      <c r="F21" s="348"/>
      <c r="G21" s="112">
        <v>21</v>
      </c>
    </row>
    <row r="22" spans="1:7">
      <c r="A22" s="68" t="s">
        <v>123</v>
      </c>
      <c r="B22" s="23"/>
      <c r="C22" s="107">
        <v>13828</v>
      </c>
      <c r="D22" s="194"/>
      <c r="E22" s="107">
        <v>12654</v>
      </c>
      <c r="F22" s="194"/>
      <c r="G22" s="107">
        <v>13001</v>
      </c>
    </row>
    <row r="23" spans="1:7">
      <c r="A23" s="210" t="s">
        <v>72</v>
      </c>
      <c r="B23" s="349"/>
      <c r="C23" s="111">
        <v>85243</v>
      </c>
      <c r="D23" s="194"/>
      <c r="E23" s="247">
        <v>82134</v>
      </c>
      <c r="F23" s="110"/>
      <c r="G23" s="247">
        <v>82709</v>
      </c>
    </row>
    <row r="24" spans="1:7">
      <c r="A24" s="210"/>
      <c r="B24" s="349"/>
      <c r="C24" s="111"/>
      <c r="D24" s="194"/>
      <c r="E24" s="111"/>
      <c r="F24" s="194"/>
      <c r="G24" s="111"/>
    </row>
    <row r="25" spans="1:7" s="32" customFormat="1">
      <c r="A25" s="23" t="s">
        <v>73</v>
      </c>
      <c r="B25" s="23"/>
      <c r="C25" s="114"/>
      <c r="D25" s="350"/>
      <c r="E25" s="114"/>
      <c r="F25" s="350"/>
      <c r="G25" s="114"/>
    </row>
    <row r="26" spans="1:7">
      <c r="A26" s="68" t="s">
        <v>60</v>
      </c>
      <c r="B26" s="23"/>
      <c r="C26" s="111">
        <v>4193</v>
      </c>
      <c r="D26" s="194"/>
      <c r="E26" s="111">
        <v>4819</v>
      </c>
      <c r="F26" s="194"/>
      <c r="G26" s="111">
        <v>4885</v>
      </c>
    </row>
    <row r="27" spans="1:7">
      <c r="A27" s="68" t="s">
        <v>74</v>
      </c>
      <c r="B27" s="23"/>
      <c r="C27" s="111">
        <v>1936</v>
      </c>
      <c r="D27" s="194"/>
      <c r="E27" s="111">
        <v>1821</v>
      </c>
      <c r="F27" s="194"/>
      <c r="G27" s="111">
        <v>1489</v>
      </c>
    </row>
    <row r="28" spans="1:7">
      <c r="A28" s="68" t="s">
        <v>75</v>
      </c>
      <c r="B28" s="23"/>
      <c r="C28" s="111">
        <v>-1217</v>
      </c>
      <c r="D28" s="194"/>
      <c r="E28" s="111">
        <v>-1081</v>
      </c>
      <c r="F28" s="194"/>
      <c r="G28" s="111">
        <v>-1157</v>
      </c>
    </row>
    <row r="29" spans="1:7">
      <c r="A29" s="68" t="s">
        <v>76</v>
      </c>
      <c r="B29" s="23"/>
      <c r="C29" s="247">
        <v>4912</v>
      </c>
      <c r="D29" s="194"/>
      <c r="E29" s="247">
        <v>5559</v>
      </c>
      <c r="F29" s="110"/>
      <c r="G29" s="247">
        <v>5217</v>
      </c>
    </row>
    <row r="30" spans="1:7">
      <c r="A30" s="68"/>
      <c r="B30" s="23"/>
      <c r="C30" s="111"/>
      <c r="D30" s="194"/>
      <c r="E30" s="111"/>
      <c r="F30" s="194"/>
      <c r="G30" s="111"/>
    </row>
    <row r="31" spans="1:7">
      <c r="A31" s="23" t="s">
        <v>318</v>
      </c>
      <c r="B31" s="23"/>
      <c r="C31" s="211"/>
      <c r="D31" s="212"/>
      <c r="E31" s="211"/>
      <c r="F31" s="212"/>
      <c r="G31" s="211"/>
    </row>
    <row r="32" spans="1:7">
      <c r="A32" s="68" t="s">
        <v>77</v>
      </c>
      <c r="B32" s="23"/>
      <c r="C32" s="111">
        <v>-496</v>
      </c>
      <c r="D32" s="194"/>
      <c r="E32" s="111">
        <v>-375</v>
      </c>
      <c r="F32" s="194"/>
      <c r="G32" s="111">
        <v>-426</v>
      </c>
    </row>
    <row r="33" spans="1:8">
      <c r="A33" s="68" t="s">
        <v>307</v>
      </c>
      <c r="B33" s="23"/>
      <c r="C33" s="111">
        <v>1054</v>
      </c>
      <c r="D33" s="194"/>
      <c r="E33" s="111">
        <v>722</v>
      </c>
      <c r="F33" s="194"/>
      <c r="G33" s="111">
        <v>713</v>
      </c>
    </row>
    <row r="34" spans="1:8">
      <c r="A34" s="68" t="s">
        <v>308</v>
      </c>
      <c r="B34" s="23"/>
      <c r="C34" s="111">
        <v>-107</v>
      </c>
      <c r="D34" s="194"/>
      <c r="E34" s="111">
        <v>-70</v>
      </c>
      <c r="F34" s="194"/>
      <c r="G34" s="111">
        <v>-63</v>
      </c>
    </row>
    <row r="35" spans="1:8">
      <c r="A35" s="68" t="s">
        <v>78</v>
      </c>
      <c r="B35" s="23"/>
      <c r="C35" s="213">
        <v>451</v>
      </c>
      <c r="D35" s="196"/>
      <c r="E35" s="205">
        <v>277</v>
      </c>
      <c r="F35" s="110"/>
      <c r="G35" s="205">
        <v>224</v>
      </c>
    </row>
    <row r="36" spans="1:8">
      <c r="A36" s="68"/>
      <c r="B36" s="23"/>
      <c r="C36" s="82"/>
      <c r="D36" s="196"/>
      <c r="E36" s="82"/>
      <c r="F36" s="196"/>
      <c r="G36" s="82"/>
    </row>
    <row r="37" spans="1:8">
      <c r="A37" s="23" t="s">
        <v>79</v>
      </c>
      <c r="B37" s="23"/>
      <c r="C37" s="111">
        <v>5363</v>
      </c>
      <c r="D37" s="194"/>
      <c r="E37" s="112">
        <v>5836</v>
      </c>
      <c r="F37" s="110"/>
      <c r="G37" s="112">
        <v>5441</v>
      </c>
    </row>
    <row r="38" spans="1:8">
      <c r="A38" s="23" t="s">
        <v>80</v>
      </c>
      <c r="B38" s="23"/>
      <c r="C38" s="107">
        <v>1391</v>
      </c>
      <c r="D38" s="194"/>
      <c r="E38" s="107">
        <v>1505</v>
      </c>
      <c r="F38" s="194"/>
      <c r="G38" s="107">
        <v>1349</v>
      </c>
    </row>
    <row r="39" spans="1:8" ht="15.75" thickBot="1">
      <c r="A39" s="23" t="s">
        <v>81</v>
      </c>
      <c r="B39" s="23"/>
      <c r="C39" s="108">
        <v>3972</v>
      </c>
      <c r="D39" s="204"/>
      <c r="E39" s="262">
        <v>4331</v>
      </c>
      <c r="F39" s="265"/>
      <c r="G39" s="262">
        <v>4092</v>
      </c>
    </row>
    <row r="40" spans="1:8" ht="16.5" thickTop="1" thickBot="1">
      <c r="A40" s="23" t="s">
        <v>82</v>
      </c>
      <c r="B40" s="207"/>
      <c r="C40" s="109">
        <v>15.6</v>
      </c>
      <c r="D40" s="351"/>
      <c r="E40" s="263">
        <v>17.41</v>
      </c>
      <c r="F40" s="264"/>
      <c r="G40" s="263">
        <v>16.96</v>
      </c>
    </row>
    <row r="41" spans="1:8" ht="15.75" thickTop="1">
      <c r="A41" s="23" t="s">
        <v>83</v>
      </c>
      <c r="B41" s="23"/>
      <c r="C41" s="110">
        <v>254</v>
      </c>
      <c r="D41" s="71"/>
      <c r="E41" s="110">
        <v>248</v>
      </c>
      <c r="F41" s="71"/>
      <c r="G41" s="112">
        <v>241</v>
      </c>
    </row>
    <row r="42" spans="1:8" ht="15.75" thickBot="1">
      <c r="A42" s="23" t="s">
        <v>84</v>
      </c>
      <c r="B42" s="207"/>
      <c r="C42" s="109">
        <v>15.48</v>
      </c>
      <c r="D42" s="351"/>
      <c r="E42" s="109">
        <v>17.21</v>
      </c>
      <c r="F42" s="351"/>
      <c r="G42" s="109">
        <v>16.809999999999999</v>
      </c>
    </row>
    <row r="43" spans="1:8" ht="15.75" thickTop="1">
      <c r="A43" s="23" t="s">
        <v>85</v>
      </c>
      <c r="B43" s="23"/>
      <c r="C43" s="110">
        <v>256</v>
      </c>
      <c r="D43" s="71"/>
      <c r="E43" s="110">
        <v>251</v>
      </c>
      <c r="F43" s="71"/>
      <c r="G43" s="112">
        <v>243</v>
      </c>
    </row>
    <row r="44" spans="1:8">
      <c r="A44" s="23"/>
      <c r="B44" s="23"/>
      <c r="C44" s="214"/>
      <c r="D44" s="352"/>
      <c r="E44" s="214"/>
      <c r="F44" s="352"/>
      <c r="G44" s="214"/>
    </row>
    <row r="45" spans="1:8">
      <c r="A45" s="23" t="s">
        <v>86</v>
      </c>
      <c r="B45" s="23"/>
      <c r="C45" s="111"/>
      <c r="D45" s="194"/>
      <c r="E45" s="111"/>
      <c r="F45" s="194"/>
      <c r="G45" s="111"/>
    </row>
    <row r="46" spans="1:8">
      <c r="A46" s="347" t="s">
        <v>87</v>
      </c>
      <c r="B46" s="353"/>
      <c r="C46" s="106">
        <v>5.3999999999999999E-2</v>
      </c>
      <c r="D46" s="354"/>
      <c r="E46" s="106">
        <v>6.3E-2</v>
      </c>
      <c r="F46" s="354"/>
      <c r="G46" s="106">
        <v>5.9000000000000004E-2</v>
      </c>
      <c r="H46" s="292"/>
    </row>
    <row r="47" spans="1:8">
      <c r="A47" s="50" t="s">
        <v>88</v>
      </c>
      <c r="B47" s="77"/>
      <c r="C47" s="106">
        <v>5.8999999999999997E-2</v>
      </c>
      <c r="D47" s="161"/>
      <c r="E47" s="106">
        <v>6.7000000000000004E-2</v>
      </c>
      <c r="F47" s="161"/>
      <c r="G47" s="106">
        <v>6.2000000000000006E-2</v>
      </c>
      <c r="H47" s="292"/>
    </row>
    <row r="48" spans="1:8">
      <c r="A48" s="21" t="s">
        <v>89</v>
      </c>
      <c r="B48" s="77"/>
      <c r="C48" s="106">
        <v>4.5999999999999999E-2</v>
      </c>
      <c r="D48" s="161"/>
      <c r="E48" s="106">
        <v>0.05</v>
      </c>
      <c r="F48" s="161"/>
      <c r="G48" s="106">
        <v>4.7E-2</v>
      </c>
      <c r="H48" s="292"/>
    </row>
    <row r="49" spans="1:8">
      <c r="A49" s="77" t="s">
        <v>90</v>
      </c>
      <c r="B49" s="77"/>
      <c r="C49" s="106">
        <v>0.155</v>
      </c>
      <c r="D49" s="161"/>
      <c r="E49" s="106">
        <v>0.161</v>
      </c>
      <c r="F49" s="161"/>
      <c r="G49" s="106">
        <v>0.14699999999999999</v>
      </c>
      <c r="H49" s="292"/>
    </row>
    <row r="50" spans="1:8">
      <c r="A50" s="23"/>
      <c r="B50" s="23"/>
      <c r="C50" s="111"/>
      <c r="D50" s="194"/>
      <c r="E50" s="111"/>
      <c r="F50" s="194"/>
      <c r="G50" s="111"/>
    </row>
    <row r="51" spans="1:8">
      <c r="A51" s="23" t="s">
        <v>91</v>
      </c>
      <c r="B51" s="23"/>
      <c r="C51" s="105">
        <v>4.5999999999999996</v>
      </c>
      <c r="D51" s="351"/>
      <c r="E51" s="105">
        <v>5.04</v>
      </c>
      <c r="F51" s="351"/>
      <c r="G51" s="105">
        <v>5.52</v>
      </c>
    </row>
    <row r="52" spans="1:8">
      <c r="A52" s="355"/>
      <c r="B52" s="355"/>
      <c r="C52" s="356"/>
      <c r="D52" s="356"/>
      <c r="E52" s="356"/>
      <c r="F52" s="356"/>
      <c r="G52" s="356"/>
    </row>
    <row r="53" spans="1:8" ht="15" customHeight="1">
      <c r="A53" s="413" t="s">
        <v>316</v>
      </c>
      <c r="B53" s="413"/>
      <c r="C53" s="413"/>
      <c r="D53" s="413"/>
      <c r="E53" s="413"/>
      <c r="F53" s="413"/>
      <c r="G53" s="413"/>
    </row>
    <row r="54" spans="1:8" ht="21.95" customHeight="1">
      <c r="A54" s="413" t="s">
        <v>317</v>
      </c>
      <c r="B54" s="413"/>
      <c r="C54" s="413"/>
      <c r="D54" s="413"/>
      <c r="E54" s="413"/>
      <c r="F54" s="413"/>
      <c r="G54" s="413"/>
    </row>
    <row r="55" spans="1:8" ht="15" customHeight="1">
      <c r="A55" s="413" t="s">
        <v>309</v>
      </c>
      <c r="B55" s="413"/>
      <c r="C55" s="413"/>
      <c r="D55" s="413"/>
      <c r="E55" s="413"/>
      <c r="F55" s="413"/>
      <c r="G55" s="413"/>
    </row>
    <row r="56" spans="1:8" ht="15" customHeight="1">
      <c r="A56" s="413" t="s">
        <v>310</v>
      </c>
      <c r="B56" s="413"/>
      <c r="C56" s="413"/>
      <c r="D56" s="413"/>
      <c r="E56" s="413"/>
      <c r="F56" s="413"/>
      <c r="G56" s="413"/>
    </row>
    <row r="57" spans="1:8" ht="15" customHeight="1">
      <c r="A57" s="413" t="s">
        <v>311</v>
      </c>
      <c r="B57" s="413"/>
      <c r="C57" s="413"/>
      <c r="D57" s="413"/>
      <c r="E57" s="413"/>
      <c r="F57" s="413"/>
      <c r="G57" s="413"/>
    </row>
    <row r="58" spans="1:8" ht="24.6" customHeight="1">
      <c r="A58" s="79"/>
      <c r="B58" s="197"/>
      <c r="C58" s="197"/>
      <c r="D58" s="197"/>
      <c r="E58" s="197"/>
      <c r="F58" s="197"/>
      <c r="G58" s="209"/>
    </row>
    <row r="59" spans="1:8">
      <c r="A59" s="414" t="s">
        <v>92</v>
      </c>
      <c r="B59" s="414"/>
      <c r="C59" s="414"/>
      <c r="D59" s="414"/>
      <c r="E59" s="414"/>
      <c r="F59" s="414"/>
      <c r="G59" s="414"/>
    </row>
    <row r="60" spans="1:8" s="5" customFormat="1" ht="17.100000000000001" customHeight="1">
      <c r="A60" s="6"/>
      <c r="B60" s="6"/>
      <c r="C60" s="23"/>
      <c r="D60" s="7"/>
      <c r="E60" s="23"/>
      <c r="F60" s="7"/>
      <c r="G60" s="23"/>
    </row>
    <row r="61" spans="1:8" s="5" customFormat="1">
      <c r="A61" s="6"/>
      <c r="B61" s="6"/>
      <c r="C61" s="23"/>
      <c r="D61" s="7"/>
      <c r="E61" s="23"/>
      <c r="F61" s="7"/>
      <c r="G61" s="23"/>
    </row>
    <row r="62" spans="1:8" s="5" customFormat="1" ht="17.100000000000001" customHeight="1">
      <c r="A62" s="6"/>
      <c r="B62" s="6"/>
      <c r="C62" s="23"/>
      <c r="D62" s="7"/>
      <c r="E62" s="23"/>
      <c r="F62" s="7"/>
      <c r="G62" s="23"/>
    </row>
    <row r="63" spans="1:8" ht="17.850000000000001" customHeight="1">
      <c r="C63" s="23"/>
      <c r="E63" s="23"/>
      <c r="G63" s="23"/>
    </row>
    <row r="64" spans="1:8" s="5" customFormat="1">
      <c r="A64" s="6"/>
      <c r="B64" s="6"/>
      <c r="C64" s="22"/>
      <c r="D64" s="7"/>
      <c r="E64" s="22"/>
      <c r="F64" s="7"/>
      <c r="G64" s="23"/>
    </row>
    <row r="65" spans="1:7" s="5" customFormat="1">
      <c r="A65" s="6"/>
      <c r="B65" s="6"/>
      <c r="C65" s="22"/>
      <c r="D65" s="7"/>
      <c r="E65" s="22"/>
      <c r="F65" s="7"/>
      <c r="G65" s="22"/>
    </row>
    <row r="66" spans="1:7" s="5" customFormat="1">
      <c r="A66" s="6"/>
      <c r="B66" s="6"/>
      <c r="C66" s="22"/>
      <c r="D66" s="7"/>
      <c r="E66" s="22"/>
      <c r="F66" s="7"/>
      <c r="G66" s="22"/>
    </row>
    <row r="67" spans="1:7" s="5" customFormat="1">
      <c r="A67" s="6"/>
      <c r="B67" s="6"/>
      <c r="C67" s="22"/>
      <c r="D67" s="7"/>
      <c r="E67" s="22"/>
      <c r="F67" s="7"/>
      <c r="G67" s="22"/>
    </row>
    <row r="69" spans="1:7" s="19" customFormat="1" ht="16.5" customHeight="1">
      <c r="A69" s="6"/>
      <c r="B69" s="6"/>
      <c r="C69" s="22"/>
      <c r="D69" s="7"/>
      <c r="E69" s="22"/>
      <c r="F69" s="7"/>
      <c r="G69" s="22"/>
    </row>
    <row r="70" spans="1:7" s="5" customFormat="1">
      <c r="A70" s="6"/>
      <c r="B70" s="6"/>
      <c r="C70" s="22"/>
      <c r="D70" s="7"/>
      <c r="E70" s="22"/>
      <c r="F70" s="7"/>
      <c r="G70" s="22"/>
    </row>
  </sheetData>
  <mergeCells count="11">
    <mergeCell ref="A53:G53"/>
    <mergeCell ref="A59:G59"/>
    <mergeCell ref="A1:G1"/>
    <mergeCell ref="A2:G2"/>
    <mergeCell ref="A3:G3"/>
    <mergeCell ref="A4:G4"/>
    <mergeCell ref="A5:G5"/>
    <mergeCell ref="A54:G54"/>
    <mergeCell ref="A55:G55"/>
    <mergeCell ref="A56:G56"/>
    <mergeCell ref="A57:G57"/>
  </mergeCells>
  <phoneticPr fontId="2" type="noConversion"/>
  <printOptions horizontalCentered="1"/>
  <pageMargins left="0.75" right="0.75" top="0.5" bottom="0.5" header="0.5" footer="0.25"/>
  <pageSetup scale="80" firstPageNumber="2" orientation="portrait" r:id="rId1"/>
  <headerFooter scaleWithDoc="0" alignWithMargins="0">
    <evenFooter>&amp;R&amp;"Arial,Regular"&amp;10Q1 FY24 Stat Book / &amp;P</evenFooter>
  </headerFooter>
  <customProperties>
    <customPr name="SheetOptions" r:id="rId2"/>
    <customPr name="WORKBKFUNCTIONCACHE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97A4-43AA-4562-8A8F-C812BE09B014}">
  <sheetPr>
    <pageSetUpPr fitToPage="1"/>
  </sheetPr>
  <dimension ref="A1:AD54"/>
  <sheetViews>
    <sheetView workbookViewId="0">
      <selection sqref="A1:Q1"/>
    </sheetView>
  </sheetViews>
  <sheetFormatPr defaultColWidth="10.625" defaultRowHeight="15"/>
  <cols>
    <col min="1" max="1" width="50.75" style="6" customWidth="1"/>
    <col min="2" max="2" width="1.75" style="6" customWidth="1"/>
    <col min="3" max="3" width="9.875" style="134" customWidth="1"/>
    <col min="4" max="4" width="1.75" style="6" customWidth="1"/>
    <col min="5" max="5" width="9.875" style="134" customWidth="1"/>
    <col min="6" max="6" width="1.75" style="6" customWidth="1"/>
    <col min="7" max="7" width="9.875" style="134" customWidth="1"/>
    <col min="8" max="8" width="1.75" style="6" customWidth="1"/>
    <col min="9" max="9" width="9.875" style="134" customWidth="1"/>
    <col min="10" max="10" width="1.75" style="6" customWidth="1"/>
    <col min="11" max="11" width="9.875" style="134" customWidth="1"/>
    <col min="12" max="12" width="1.75" style="6" customWidth="1"/>
    <col min="13" max="13" width="9.875" style="134" customWidth="1"/>
    <col min="14" max="14" width="1.75" style="6" customWidth="1"/>
    <col min="15" max="15" width="9.875" style="134" customWidth="1"/>
    <col min="16" max="16" width="1.75" style="6" customWidth="1"/>
    <col min="17" max="17" width="9.875" style="6" customWidth="1"/>
    <col min="18" max="28" width="9.625" style="22" customWidth="1"/>
    <col min="29" max="16384" width="10.625" style="22"/>
  </cols>
  <sheetData>
    <row r="1" spans="1:30" s="41" customFormat="1" ht="20.25">
      <c r="A1" s="415" t="s">
        <v>0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</row>
    <row r="2" spans="1:30" s="41" customFormat="1" ht="20.25">
      <c r="A2" s="415" t="s">
        <v>93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</row>
    <row r="3" spans="1:30" s="41" customFormat="1" ht="20.25">
      <c r="A3" s="415" t="s">
        <v>94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</row>
    <row r="4" spans="1:30" s="5" customFormat="1" ht="12.75">
      <c r="A4" s="416" t="s">
        <v>95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</row>
    <row r="5" spans="1:30" s="5" customFormat="1" ht="12.75">
      <c r="A5" s="416" t="s">
        <v>58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</row>
    <row r="6" spans="1:30">
      <c r="A6" s="422"/>
      <c r="B6" s="422"/>
      <c r="C6" s="423" t="s">
        <v>4</v>
      </c>
      <c r="D6" s="423"/>
      <c r="E6" s="423"/>
      <c r="F6" s="423"/>
      <c r="G6" s="423"/>
      <c r="H6" s="423"/>
      <c r="I6" s="423"/>
      <c r="J6" s="159"/>
      <c r="K6" s="423" t="s">
        <v>5</v>
      </c>
      <c r="L6" s="423"/>
      <c r="M6" s="423"/>
      <c r="N6" s="423"/>
      <c r="O6" s="423"/>
      <c r="P6" s="423"/>
      <c r="Q6" s="423"/>
    </row>
    <row r="7" spans="1:30" s="17" customFormat="1" ht="22.15" customHeight="1">
      <c r="A7" s="422"/>
      <c r="B7" s="422"/>
      <c r="C7" s="198" t="s">
        <v>96</v>
      </c>
      <c r="D7" s="76"/>
      <c r="E7" s="198" t="s">
        <v>97</v>
      </c>
      <c r="F7" s="76"/>
      <c r="G7" s="198" t="s">
        <v>98</v>
      </c>
      <c r="H7" s="199"/>
      <c r="I7" s="198" t="s">
        <v>99</v>
      </c>
      <c r="J7" s="215"/>
      <c r="K7" s="198" t="s">
        <v>96</v>
      </c>
      <c r="L7" s="199"/>
      <c r="M7" s="198" t="s">
        <v>97</v>
      </c>
      <c r="N7" s="199"/>
      <c r="O7" s="198" t="s">
        <v>98</v>
      </c>
      <c r="P7" s="199"/>
      <c r="Q7" s="216" t="s">
        <v>99</v>
      </c>
    </row>
    <row r="8" spans="1:30" s="18" customFormat="1">
      <c r="A8" s="417" t="s">
        <v>59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</row>
    <row r="9" spans="1:30" s="18" customFormat="1">
      <c r="A9" s="68" t="s">
        <v>60</v>
      </c>
      <c r="B9" s="68"/>
      <c r="C9" s="118">
        <v>19184</v>
      </c>
      <c r="D9" s="117"/>
      <c r="E9" s="118">
        <v>19157</v>
      </c>
      <c r="F9" s="117"/>
      <c r="G9" s="118">
        <v>18919</v>
      </c>
      <c r="H9" s="117"/>
      <c r="I9" s="118">
        <v>18624</v>
      </c>
      <c r="J9" s="117"/>
      <c r="K9" s="118">
        <v>18426</v>
      </c>
      <c r="L9" s="117"/>
      <c r="M9" s="118">
        <v>18773</v>
      </c>
      <c r="N9" s="117"/>
      <c r="O9" s="118">
        <v>18672</v>
      </c>
      <c r="P9" s="117"/>
      <c r="Q9" s="118">
        <v>18792</v>
      </c>
      <c r="R9" s="156"/>
      <c r="T9" s="156"/>
      <c r="V9" s="156"/>
      <c r="X9" s="156"/>
      <c r="Z9" s="156"/>
      <c r="AB9" s="156"/>
      <c r="AD9" s="156"/>
    </row>
    <row r="10" spans="1:30" s="18" customFormat="1">
      <c r="A10" s="68" t="s">
        <v>74</v>
      </c>
      <c r="B10" s="68"/>
      <c r="C10" s="111">
        <v>2849</v>
      </c>
      <c r="D10" s="111"/>
      <c r="E10" s="111">
        <v>2573</v>
      </c>
      <c r="F10" s="111"/>
      <c r="G10" s="111">
        <v>2293</v>
      </c>
      <c r="H10" s="111"/>
      <c r="I10" s="111">
        <v>2369</v>
      </c>
      <c r="J10" s="111"/>
      <c r="K10" s="111">
        <v>2385</v>
      </c>
      <c r="L10" s="111"/>
      <c r="M10" s="111">
        <v>2452</v>
      </c>
      <c r="N10" s="111"/>
      <c r="O10" s="111">
        <v>2205</v>
      </c>
      <c r="P10" s="111"/>
      <c r="Q10" s="111">
        <v>2387</v>
      </c>
    </row>
    <row r="11" spans="1:30" s="18" customFormat="1">
      <c r="A11" s="68" t="s">
        <v>62</v>
      </c>
      <c r="B11" s="68"/>
      <c r="C11" s="107">
        <v>1209</v>
      </c>
      <c r="D11" s="217"/>
      <c r="E11" s="107">
        <v>1084</v>
      </c>
      <c r="F11" s="217"/>
      <c r="G11" s="107">
        <v>957</v>
      </c>
      <c r="H11" s="217"/>
      <c r="I11" s="107">
        <v>937</v>
      </c>
      <c r="J11" s="217"/>
      <c r="K11" s="107">
        <v>870</v>
      </c>
      <c r="L11" s="217"/>
      <c r="M11" s="107">
        <v>940</v>
      </c>
      <c r="N11" s="217"/>
      <c r="O11" s="107">
        <v>861</v>
      </c>
      <c r="P11" s="217"/>
      <c r="Q11" s="107">
        <v>930</v>
      </c>
    </row>
    <row r="12" spans="1:30" s="18" customFormat="1">
      <c r="A12" s="68" t="s">
        <v>100</v>
      </c>
      <c r="B12" s="68"/>
      <c r="C12" s="111">
        <v>23242</v>
      </c>
      <c r="D12" s="111"/>
      <c r="E12" s="111">
        <v>22814</v>
      </c>
      <c r="F12" s="111"/>
      <c r="G12" s="111">
        <v>22169</v>
      </c>
      <c r="H12" s="111"/>
      <c r="I12" s="111">
        <v>21930</v>
      </c>
      <c r="J12" s="111"/>
      <c r="K12" s="111">
        <v>21681</v>
      </c>
      <c r="L12" s="111"/>
      <c r="M12" s="111">
        <v>22165</v>
      </c>
      <c r="N12" s="111"/>
      <c r="O12" s="111">
        <v>21738</v>
      </c>
      <c r="P12" s="111"/>
      <c r="Q12" s="111">
        <v>22109</v>
      </c>
    </row>
    <row r="13" spans="1:30" s="18" customFormat="1">
      <c r="A13" s="67"/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30" s="18" customFormat="1">
      <c r="A14" s="67" t="s">
        <v>64</v>
      </c>
      <c r="B14" s="6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1:30" s="18" customFormat="1">
      <c r="A15" s="67" t="s">
        <v>65</v>
      </c>
      <c r="B15" s="67"/>
      <c r="C15" s="111">
        <v>7859</v>
      </c>
      <c r="D15" s="82"/>
      <c r="E15" s="111">
        <v>7792</v>
      </c>
      <c r="F15" s="82"/>
      <c r="G15" s="111">
        <v>7817</v>
      </c>
      <c r="H15" s="82"/>
      <c r="I15" s="111">
        <v>7551</v>
      </c>
      <c r="J15" s="82"/>
      <c r="K15" s="111">
        <v>7785</v>
      </c>
      <c r="L15" s="82"/>
      <c r="M15" s="111">
        <v>7833</v>
      </c>
      <c r="N15" s="82"/>
      <c r="O15" s="111">
        <v>7693</v>
      </c>
      <c r="P15" s="82"/>
      <c r="Q15" s="111">
        <v>7650</v>
      </c>
    </row>
    <row r="16" spans="1:30" s="18" customFormat="1">
      <c r="A16" s="68" t="s">
        <v>66</v>
      </c>
      <c r="B16" s="68"/>
      <c r="C16" s="111">
        <v>5767</v>
      </c>
      <c r="D16" s="82"/>
      <c r="E16" s="111">
        <v>5665</v>
      </c>
      <c r="F16" s="82"/>
      <c r="G16" s="111">
        <v>5402</v>
      </c>
      <c r="H16" s="82"/>
      <c r="I16" s="111">
        <v>4956</v>
      </c>
      <c r="J16" s="82"/>
      <c r="K16" s="111">
        <v>5036</v>
      </c>
      <c r="L16" s="82"/>
      <c r="M16" s="111">
        <v>5395</v>
      </c>
      <c r="N16" s="82"/>
      <c r="O16" s="111">
        <v>5345</v>
      </c>
      <c r="P16" s="82"/>
      <c r="Q16" s="111">
        <v>5145</v>
      </c>
    </row>
    <row r="17" spans="1:28" s="18" customFormat="1">
      <c r="A17" s="68" t="s">
        <v>67</v>
      </c>
      <c r="B17" s="68"/>
      <c r="C17" s="111">
        <v>1159</v>
      </c>
      <c r="D17" s="82"/>
      <c r="E17" s="111">
        <v>1195</v>
      </c>
      <c r="F17" s="82"/>
      <c r="G17" s="111">
        <v>1205</v>
      </c>
      <c r="H17" s="82"/>
      <c r="I17" s="111">
        <v>1179</v>
      </c>
      <c r="J17" s="82"/>
      <c r="K17" s="111">
        <v>1151</v>
      </c>
      <c r="L17" s="82"/>
      <c r="M17" s="111">
        <v>1138</v>
      </c>
      <c r="N17" s="82"/>
      <c r="O17" s="111">
        <v>1145</v>
      </c>
      <c r="P17" s="82"/>
      <c r="Q17" s="111">
        <v>1137</v>
      </c>
    </row>
    <row r="18" spans="1:28" s="18" customFormat="1">
      <c r="A18" s="68" t="s">
        <v>68</v>
      </c>
      <c r="B18" s="68"/>
      <c r="C18" s="111">
        <v>1024</v>
      </c>
      <c r="D18" s="82"/>
      <c r="E18" s="111">
        <v>1046</v>
      </c>
      <c r="F18" s="82"/>
      <c r="G18" s="111">
        <v>1031</v>
      </c>
      <c r="H18" s="82"/>
      <c r="I18" s="111">
        <v>1075</v>
      </c>
      <c r="J18" s="82"/>
      <c r="K18" s="111">
        <v>1071</v>
      </c>
      <c r="L18" s="82"/>
      <c r="M18" s="111">
        <v>1040</v>
      </c>
      <c r="N18" s="82"/>
      <c r="O18" s="111">
        <v>1072</v>
      </c>
      <c r="P18" s="82"/>
      <c r="Q18" s="111">
        <v>1104</v>
      </c>
    </row>
    <row r="19" spans="1:28" s="18" customFormat="1">
      <c r="A19" s="68" t="s">
        <v>69</v>
      </c>
      <c r="B19" s="68"/>
      <c r="C19" s="111">
        <v>1822</v>
      </c>
      <c r="D19" s="82"/>
      <c r="E19" s="111">
        <v>1593</v>
      </c>
      <c r="F19" s="82"/>
      <c r="G19" s="111">
        <v>1350</v>
      </c>
      <c r="H19" s="82"/>
      <c r="I19" s="111">
        <v>1144</v>
      </c>
      <c r="J19" s="82"/>
      <c r="K19" s="111">
        <v>1101</v>
      </c>
      <c r="L19" s="82"/>
      <c r="M19" s="111">
        <v>1328</v>
      </c>
      <c r="N19" s="82"/>
      <c r="O19" s="111">
        <v>1140</v>
      </c>
      <c r="P19" s="82"/>
      <c r="Q19" s="111">
        <v>1141</v>
      </c>
    </row>
    <row r="20" spans="1:28" s="18" customFormat="1">
      <c r="A20" s="68" t="s">
        <v>70</v>
      </c>
      <c r="B20" s="68"/>
      <c r="C20" s="111">
        <v>904</v>
      </c>
      <c r="D20" s="82"/>
      <c r="E20" s="111">
        <v>882</v>
      </c>
      <c r="F20" s="82"/>
      <c r="G20" s="111">
        <v>789</v>
      </c>
      <c r="H20" s="82"/>
      <c r="I20" s="111">
        <v>782</v>
      </c>
      <c r="J20" s="82"/>
      <c r="K20" s="111">
        <v>824</v>
      </c>
      <c r="L20" s="82"/>
      <c r="M20" s="111">
        <v>854</v>
      </c>
      <c r="N20" s="82"/>
      <c r="O20" s="111">
        <v>804</v>
      </c>
      <c r="P20" s="82"/>
      <c r="Q20" s="111">
        <v>809</v>
      </c>
    </row>
    <row r="21" spans="1:28" s="18" customFormat="1" ht="22.5">
      <c r="A21" s="67" t="s">
        <v>101</v>
      </c>
      <c r="B21" s="67"/>
      <c r="C21" s="111">
        <v>38</v>
      </c>
      <c r="D21" s="82"/>
      <c r="E21" s="111">
        <v>36</v>
      </c>
      <c r="F21" s="82"/>
      <c r="G21" s="111">
        <v>123</v>
      </c>
      <c r="H21" s="82"/>
      <c r="I21" s="111">
        <v>112</v>
      </c>
      <c r="J21" s="82"/>
      <c r="K21" s="111">
        <v>105</v>
      </c>
      <c r="L21" s="82"/>
      <c r="M21" s="111">
        <v>145</v>
      </c>
      <c r="N21" s="82"/>
      <c r="O21" s="111">
        <v>114</v>
      </c>
      <c r="P21" s="82"/>
      <c r="Q21" s="111">
        <v>218</v>
      </c>
    </row>
    <row r="22" spans="1:28" s="18" customFormat="1" ht="22.5">
      <c r="A22" s="67" t="s">
        <v>102</v>
      </c>
      <c r="B22" s="68"/>
      <c r="C22" s="112">
        <v>0</v>
      </c>
      <c r="D22" s="82"/>
      <c r="E22" s="112">
        <v>0</v>
      </c>
      <c r="F22" s="82"/>
      <c r="G22" s="112">
        <v>0</v>
      </c>
      <c r="H22" s="82"/>
      <c r="I22" s="112">
        <v>117</v>
      </c>
      <c r="J22" s="82"/>
      <c r="K22" s="112">
        <v>0</v>
      </c>
      <c r="L22" s="82"/>
      <c r="M22" s="112">
        <v>0</v>
      </c>
      <c r="N22" s="82"/>
      <c r="O22" s="112">
        <v>0</v>
      </c>
      <c r="P22" s="82"/>
      <c r="Q22" s="112">
        <v>157</v>
      </c>
    </row>
    <row r="23" spans="1:28" s="18" customFormat="1">
      <c r="A23" s="68" t="s">
        <v>103</v>
      </c>
      <c r="B23" s="68"/>
      <c r="C23" s="107">
        <v>3478</v>
      </c>
      <c r="D23" s="114"/>
      <c r="E23" s="107">
        <v>3429</v>
      </c>
      <c r="F23" s="114"/>
      <c r="G23" s="107">
        <v>3410</v>
      </c>
      <c r="H23" s="114"/>
      <c r="I23" s="107">
        <v>3511</v>
      </c>
      <c r="J23" s="114"/>
      <c r="K23" s="107">
        <v>3123</v>
      </c>
      <c r="L23" s="114"/>
      <c r="M23" s="107">
        <v>3156</v>
      </c>
      <c r="N23" s="114"/>
      <c r="O23" s="107">
        <v>3182</v>
      </c>
      <c r="P23" s="114"/>
      <c r="Q23" s="107">
        <v>3193</v>
      </c>
    </row>
    <row r="24" spans="1:28" s="18" customFormat="1">
      <c r="A24" s="210" t="s">
        <v>104</v>
      </c>
      <c r="B24" s="68"/>
      <c r="C24" s="111">
        <v>22051</v>
      </c>
      <c r="D24" s="111"/>
      <c r="E24" s="111">
        <v>21638</v>
      </c>
      <c r="F24" s="111"/>
      <c r="G24" s="111">
        <v>21127</v>
      </c>
      <c r="H24" s="111"/>
      <c r="I24" s="111">
        <v>20427</v>
      </c>
      <c r="J24" s="111"/>
      <c r="K24" s="111">
        <v>20196</v>
      </c>
      <c r="L24" s="111"/>
      <c r="M24" s="111">
        <v>20889</v>
      </c>
      <c r="N24" s="111"/>
      <c r="O24" s="111">
        <v>20495</v>
      </c>
      <c r="P24" s="111"/>
      <c r="Q24" s="111">
        <v>20554</v>
      </c>
    </row>
    <row r="25" spans="1:28" s="18" customFormat="1">
      <c r="A25" s="420"/>
      <c r="B25" s="420"/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</row>
    <row r="26" spans="1:28" s="18" customFormat="1">
      <c r="A26" s="417" t="s">
        <v>105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</row>
    <row r="27" spans="1:28" s="18" customFormat="1">
      <c r="A27" s="68" t="s">
        <v>60</v>
      </c>
      <c r="B27" s="68"/>
      <c r="C27" s="111">
        <v>862</v>
      </c>
      <c r="D27" s="82"/>
      <c r="E27" s="111">
        <v>937</v>
      </c>
      <c r="F27" s="111"/>
      <c r="G27" s="111">
        <v>962</v>
      </c>
      <c r="H27" s="82"/>
      <c r="I27" s="111">
        <v>1432</v>
      </c>
      <c r="J27" s="82"/>
      <c r="K27" s="111">
        <v>1306</v>
      </c>
      <c r="L27" s="82"/>
      <c r="M27" s="111">
        <v>1035</v>
      </c>
      <c r="N27" s="111"/>
      <c r="O27" s="111">
        <v>1173</v>
      </c>
      <c r="P27" s="82"/>
      <c r="Q27" s="111">
        <v>1305</v>
      </c>
      <c r="R27" s="156"/>
      <c r="T27" s="156"/>
      <c r="V27" s="156"/>
      <c r="X27" s="156"/>
      <c r="Z27" s="156"/>
      <c r="AB27" s="156"/>
    </row>
    <row r="28" spans="1:28" s="18" customFormat="1">
      <c r="A28" s="68" t="s">
        <v>74</v>
      </c>
      <c r="B28" s="68"/>
      <c r="C28" s="111">
        <v>657</v>
      </c>
      <c r="D28" s="111"/>
      <c r="E28" s="111">
        <v>442</v>
      </c>
      <c r="F28" s="111"/>
      <c r="G28" s="111">
        <v>387</v>
      </c>
      <c r="H28" s="111"/>
      <c r="I28" s="111">
        <v>450</v>
      </c>
      <c r="J28" s="111"/>
      <c r="K28" s="111">
        <v>482</v>
      </c>
      <c r="L28" s="111"/>
      <c r="M28" s="111">
        <v>491</v>
      </c>
      <c r="N28" s="111"/>
      <c r="O28" s="111">
        <v>341</v>
      </c>
      <c r="P28" s="111"/>
      <c r="Q28" s="111">
        <v>507</v>
      </c>
    </row>
    <row r="29" spans="1:28" s="18" customFormat="1">
      <c r="A29" s="68" t="s">
        <v>75</v>
      </c>
      <c r="B29" s="68"/>
      <c r="C29" s="111">
        <v>-328</v>
      </c>
      <c r="D29" s="111"/>
      <c r="E29" s="111">
        <v>-203</v>
      </c>
      <c r="F29" s="111"/>
      <c r="G29" s="111">
        <v>-307</v>
      </c>
      <c r="H29" s="111"/>
      <c r="I29" s="111">
        <v>-379</v>
      </c>
      <c r="J29" s="111"/>
      <c r="K29" s="111">
        <v>-303</v>
      </c>
      <c r="L29" s="111"/>
      <c r="M29" s="111">
        <v>-250</v>
      </c>
      <c r="N29" s="111"/>
      <c r="O29" s="111">
        <v>-271</v>
      </c>
      <c r="P29" s="111"/>
      <c r="Q29" s="111">
        <v>-257</v>
      </c>
    </row>
    <row r="30" spans="1:28" s="18" customFormat="1">
      <c r="A30" s="68" t="s">
        <v>106</v>
      </c>
      <c r="B30" s="68"/>
      <c r="C30" s="248">
        <v>1191</v>
      </c>
      <c r="D30" s="111"/>
      <c r="E30" s="248">
        <v>1176</v>
      </c>
      <c r="F30" s="111"/>
      <c r="G30" s="248">
        <v>1042</v>
      </c>
      <c r="H30" s="111"/>
      <c r="I30" s="248">
        <v>1503</v>
      </c>
      <c r="J30" s="111"/>
      <c r="K30" s="248">
        <v>1485</v>
      </c>
      <c r="L30" s="111"/>
      <c r="M30" s="248">
        <v>1276</v>
      </c>
      <c r="N30" s="111"/>
      <c r="O30" s="248">
        <v>1243</v>
      </c>
      <c r="P30" s="111"/>
      <c r="Q30" s="248">
        <v>1555</v>
      </c>
    </row>
    <row r="31" spans="1:28" s="18" customFormat="1">
      <c r="A31" s="421"/>
      <c r="B31" s="421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</row>
    <row r="32" spans="1:28" s="18" customFormat="1">
      <c r="A32" s="417" t="s">
        <v>107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</row>
    <row r="33" spans="1:17" s="18" customFormat="1">
      <c r="A33" s="68" t="s">
        <v>77</v>
      </c>
      <c r="B33" s="68"/>
      <c r="C33" s="111">
        <v>-142</v>
      </c>
      <c r="D33" s="111"/>
      <c r="E33" s="111">
        <v>-127</v>
      </c>
      <c r="F33" s="111"/>
      <c r="G33" s="111">
        <v>-122</v>
      </c>
      <c r="H33" s="111"/>
      <c r="I33" s="111">
        <v>-105</v>
      </c>
      <c r="J33" s="111"/>
      <c r="K33" s="111">
        <v>-91</v>
      </c>
      <c r="L33" s="111"/>
      <c r="M33" s="111">
        <v>-97</v>
      </c>
      <c r="N33" s="111"/>
      <c r="O33" s="111">
        <v>-91</v>
      </c>
      <c r="P33" s="111"/>
      <c r="Q33" s="111">
        <v>-96</v>
      </c>
    </row>
    <row r="34" spans="1:17" s="18" customFormat="1" ht="15" customHeight="1">
      <c r="A34" s="285" t="s">
        <v>108</v>
      </c>
      <c r="B34" s="68"/>
      <c r="C34" s="111">
        <v>101</v>
      </c>
      <c r="D34" s="111"/>
      <c r="E34" s="111">
        <v>101</v>
      </c>
      <c r="F34" s="111"/>
      <c r="G34" s="111">
        <v>102</v>
      </c>
      <c r="H34" s="111"/>
      <c r="I34" s="111">
        <v>750</v>
      </c>
      <c r="J34" s="111"/>
      <c r="K34" s="111">
        <v>39</v>
      </c>
      <c r="L34" s="111"/>
      <c r="M34" s="111">
        <v>41</v>
      </c>
      <c r="N34" s="111"/>
      <c r="O34" s="111">
        <v>40</v>
      </c>
      <c r="P34" s="111"/>
      <c r="Q34" s="111">
        <v>602</v>
      </c>
    </row>
    <row r="35" spans="1:17" s="18" customFormat="1">
      <c r="A35" s="68" t="s">
        <v>49</v>
      </c>
      <c r="B35" s="68"/>
      <c r="C35" s="111">
        <v>4</v>
      </c>
      <c r="D35" s="113"/>
      <c r="E35" s="111">
        <v>-91</v>
      </c>
      <c r="F35" s="113"/>
      <c r="G35" s="112">
        <v>0</v>
      </c>
      <c r="H35" s="113"/>
      <c r="I35" s="111">
        <v>-20</v>
      </c>
      <c r="J35" s="113"/>
      <c r="K35" s="111">
        <v>-10</v>
      </c>
      <c r="L35" s="113"/>
      <c r="M35" s="111">
        <v>-18</v>
      </c>
      <c r="N35" s="113"/>
      <c r="O35" s="111">
        <v>-9</v>
      </c>
      <c r="P35" s="113"/>
      <c r="Q35" s="111">
        <v>-33</v>
      </c>
    </row>
    <row r="36" spans="1:17" s="18" customFormat="1">
      <c r="A36" s="68" t="s">
        <v>109</v>
      </c>
      <c r="B36" s="68"/>
      <c r="C36" s="213">
        <v>-37</v>
      </c>
      <c r="D36" s="114"/>
      <c r="E36" s="213">
        <v>-117</v>
      </c>
      <c r="F36" s="111"/>
      <c r="G36" s="213">
        <v>-20</v>
      </c>
      <c r="H36" s="111"/>
      <c r="I36" s="213">
        <v>625</v>
      </c>
      <c r="J36" s="114"/>
      <c r="K36" s="213">
        <v>-62</v>
      </c>
      <c r="L36" s="114"/>
      <c r="M36" s="213">
        <v>-74</v>
      </c>
      <c r="N36" s="111"/>
      <c r="O36" s="213">
        <v>-60</v>
      </c>
      <c r="P36" s="111"/>
      <c r="Q36" s="213">
        <v>473</v>
      </c>
    </row>
    <row r="37" spans="1:17" s="18" customFormat="1">
      <c r="A37" s="421"/>
      <c r="B37" s="421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</row>
    <row r="38" spans="1:17" s="18" customFormat="1">
      <c r="A38" s="68" t="s">
        <v>110</v>
      </c>
      <c r="B38" s="68"/>
      <c r="C38" s="111">
        <v>1154</v>
      </c>
      <c r="D38" s="111"/>
      <c r="E38" s="111">
        <v>1059</v>
      </c>
      <c r="F38" s="111"/>
      <c r="G38" s="111">
        <v>1022</v>
      </c>
      <c r="H38" s="111"/>
      <c r="I38" s="111">
        <v>2128</v>
      </c>
      <c r="J38" s="111"/>
      <c r="K38" s="111">
        <v>1423</v>
      </c>
      <c r="L38" s="111"/>
      <c r="M38" s="111">
        <v>1202</v>
      </c>
      <c r="N38" s="111"/>
      <c r="O38" s="111">
        <v>1183</v>
      </c>
      <c r="P38" s="111"/>
      <c r="Q38" s="111">
        <v>2028</v>
      </c>
    </row>
    <row r="39" spans="1:17" s="18" customFormat="1">
      <c r="A39" s="68" t="s">
        <v>111</v>
      </c>
      <c r="B39" s="68"/>
      <c r="C39" s="107">
        <v>279</v>
      </c>
      <c r="D39" s="218"/>
      <c r="E39" s="107">
        <v>271</v>
      </c>
      <c r="F39" s="218"/>
      <c r="G39" s="107">
        <v>251</v>
      </c>
      <c r="H39" s="218"/>
      <c r="I39" s="107">
        <v>590</v>
      </c>
      <c r="J39" s="218"/>
      <c r="K39" s="107">
        <v>345</v>
      </c>
      <c r="L39" s="218"/>
      <c r="M39" s="107">
        <v>302</v>
      </c>
      <c r="N39" s="218"/>
      <c r="O39" s="107">
        <v>304</v>
      </c>
      <c r="P39" s="218"/>
      <c r="Q39" s="107">
        <v>554</v>
      </c>
    </row>
    <row r="40" spans="1:17" s="18" customFormat="1" ht="15.75" thickBot="1">
      <c r="A40" s="68" t="s">
        <v>112</v>
      </c>
      <c r="B40" s="68"/>
      <c r="C40" s="108">
        <v>875</v>
      </c>
      <c r="D40" s="219"/>
      <c r="E40" s="108">
        <v>788</v>
      </c>
      <c r="F40" s="219"/>
      <c r="G40" s="108">
        <v>771</v>
      </c>
      <c r="H40" s="219"/>
      <c r="I40" s="108">
        <v>1538</v>
      </c>
      <c r="J40" s="219"/>
      <c r="K40" s="108">
        <v>1078</v>
      </c>
      <c r="L40" s="219"/>
      <c r="M40" s="108">
        <v>900</v>
      </c>
      <c r="N40" s="219"/>
      <c r="O40" s="108">
        <v>879</v>
      </c>
      <c r="P40" s="219"/>
      <c r="Q40" s="108">
        <v>1474</v>
      </c>
    </row>
    <row r="41" spans="1:17" s="18" customFormat="1" ht="16.5" thickTop="1" thickBot="1">
      <c r="A41" s="68" t="s">
        <v>113</v>
      </c>
      <c r="B41" s="70"/>
      <c r="C41" s="109">
        <v>3.37</v>
      </c>
      <c r="D41" s="214"/>
      <c r="E41" s="109">
        <v>3.08</v>
      </c>
      <c r="F41" s="214"/>
      <c r="G41" s="109">
        <v>3.07</v>
      </c>
      <c r="H41" s="214"/>
      <c r="I41" s="109">
        <v>6.1</v>
      </c>
      <c r="J41" s="214"/>
      <c r="K41" s="109">
        <v>4.28</v>
      </c>
      <c r="L41" s="214"/>
      <c r="M41" s="109">
        <v>3.59</v>
      </c>
      <c r="N41" s="214"/>
      <c r="O41" s="109">
        <v>3.55</v>
      </c>
      <c r="P41" s="214"/>
      <c r="Q41" s="109">
        <v>6</v>
      </c>
    </row>
    <row r="42" spans="1:17" s="18" customFormat="1" ht="15.75" thickTop="1">
      <c r="A42" s="68" t="s">
        <v>114</v>
      </c>
      <c r="B42" s="68"/>
      <c r="C42" s="110">
        <v>259</v>
      </c>
      <c r="D42" s="110"/>
      <c r="E42" s="110">
        <v>255</v>
      </c>
      <c r="F42" s="110"/>
      <c r="G42" s="110">
        <v>251</v>
      </c>
      <c r="H42" s="110"/>
      <c r="I42" s="110">
        <v>252</v>
      </c>
      <c r="J42" s="110"/>
      <c r="K42" s="110">
        <v>251</v>
      </c>
      <c r="L42" s="110"/>
      <c r="M42" s="110">
        <v>250</v>
      </c>
      <c r="N42" s="110"/>
      <c r="O42" s="110">
        <v>247</v>
      </c>
      <c r="P42" s="110"/>
      <c r="Q42" s="110">
        <v>245</v>
      </c>
    </row>
    <row r="43" spans="1:17" s="18" customFormat="1" ht="15.75" thickBot="1">
      <c r="A43" s="68" t="s">
        <v>115</v>
      </c>
      <c r="B43" s="70"/>
      <c r="C43" s="109">
        <v>3.33</v>
      </c>
      <c r="D43" s="214"/>
      <c r="E43" s="109">
        <v>3.07</v>
      </c>
      <c r="F43" s="214"/>
      <c r="G43" s="109">
        <v>3.05</v>
      </c>
      <c r="H43" s="214"/>
      <c r="I43" s="109">
        <v>6.05</v>
      </c>
      <c r="J43" s="214"/>
      <c r="K43" s="109">
        <v>4.2300000000000004</v>
      </c>
      <c r="L43" s="214"/>
      <c r="M43" s="109">
        <v>3.55</v>
      </c>
      <c r="N43" s="214"/>
      <c r="O43" s="109">
        <v>3.51</v>
      </c>
      <c r="P43" s="214"/>
      <c r="Q43" s="109">
        <v>5.94</v>
      </c>
    </row>
    <row r="44" spans="1:17" s="18" customFormat="1" ht="15.75" thickTop="1">
      <c r="A44" s="23" t="s">
        <v>116</v>
      </c>
      <c r="B44" s="68"/>
      <c r="C44" s="110">
        <v>262</v>
      </c>
      <c r="D44" s="110"/>
      <c r="E44" s="110">
        <v>256</v>
      </c>
      <c r="F44" s="110"/>
      <c r="G44" s="110">
        <v>253</v>
      </c>
      <c r="H44" s="110"/>
      <c r="I44" s="110">
        <v>254</v>
      </c>
      <c r="J44" s="110"/>
      <c r="K44" s="110">
        <v>254</v>
      </c>
      <c r="L44" s="110"/>
      <c r="M44" s="110">
        <v>253</v>
      </c>
      <c r="N44" s="110"/>
      <c r="O44" s="110">
        <v>250</v>
      </c>
      <c r="P44" s="110"/>
      <c r="Q44" s="110">
        <v>248</v>
      </c>
    </row>
    <row r="45" spans="1:17" s="18" customFormat="1">
      <c r="A45" s="419"/>
      <c r="B45" s="419"/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</row>
    <row r="46" spans="1:17" s="18" customFormat="1">
      <c r="A46" s="220" t="s">
        <v>117</v>
      </c>
      <c r="B46" s="221"/>
      <c r="C46" s="222"/>
      <c r="D46" s="223"/>
      <c r="E46" s="222"/>
      <c r="F46" s="223"/>
      <c r="G46" s="222"/>
      <c r="H46" s="223"/>
      <c r="I46" s="222"/>
      <c r="J46" s="68"/>
      <c r="K46" s="222"/>
      <c r="L46" s="68"/>
      <c r="M46" s="222"/>
      <c r="N46" s="223"/>
      <c r="O46" s="222"/>
      <c r="P46" s="223"/>
      <c r="Q46" s="68"/>
    </row>
    <row r="47" spans="1:17" s="18" customFormat="1">
      <c r="A47" s="50" t="s">
        <v>118</v>
      </c>
      <c r="B47" s="74"/>
      <c r="C47" s="106">
        <v>5.0999999999999997E-2</v>
      </c>
      <c r="D47" s="106"/>
      <c r="E47" s="106">
        <v>5.1999999999999998E-2</v>
      </c>
      <c r="F47" s="106"/>
      <c r="G47" s="106">
        <v>4.7E-2</v>
      </c>
      <c r="H47" s="106"/>
      <c r="I47" s="106">
        <v>6.9000000000000006E-2</v>
      </c>
      <c r="J47" s="106"/>
      <c r="K47" s="106">
        <v>6.8000000000000005E-2</v>
      </c>
      <c r="L47" s="106"/>
      <c r="M47" s="106">
        <v>5.8000000000000003E-2</v>
      </c>
      <c r="N47" s="106"/>
      <c r="O47" s="106">
        <v>5.7000000000000002E-2</v>
      </c>
      <c r="P47" s="106"/>
      <c r="Q47" s="106">
        <v>7.0000000000000007E-2</v>
      </c>
    </row>
    <row r="48" spans="1:17" s="18" customFormat="1">
      <c r="A48" s="50" t="s">
        <v>119</v>
      </c>
      <c r="B48" s="74"/>
      <c r="C48" s="106">
        <v>0.05</v>
      </c>
      <c r="D48" s="106"/>
      <c r="E48" s="106">
        <v>4.5999999999999999E-2</v>
      </c>
      <c r="F48" s="106"/>
      <c r="G48" s="106">
        <v>4.5999999999999999E-2</v>
      </c>
      <c r="H48" s="106"/>
      <c r="I48" s="106">
        <v>9.7000000000000003E-2</v>
      </c>
      <c r="J48" s="106"/>
      <c r="K48" s="106">
        <v>6.6000000000000003E-2</v>
      </c>
      <c r="L48" s="106"/>
      <c r="M48" s="106">
        <v>5.3999999999999999E-2</v>
      </c>
      <c r="N48" s="106"/>
      <c r="O48" s="106">
        <v>5.3999999999999999E-2</v>
      </c>
      <c r="P48" s="106"/>
      <c r="Q48" s="106">
        <v>9.1999999999999998E-2</v>
      </c>
    </row>
    <row r="49" spans="1:25" s="18" customFormat="1">
      <c r="A49" s="224" t="s">
        <v>120</v>
      </c>
      <c r="B49" s="74"/>
      <c r="C49" s="105">
        <v>1.1499999999999999</v>
      </c>
      <c r="D49" s="225"/>
      <c r="E49" s="105">
        <v>1.1499999999999999</v>
      </c>
      <c r="F49" s="225"/>
      <c r="G49" s="105">
        <v>1.1499999999999999</v>
      </c>
      <c r="H49" s="225"/>
      <c r="I49" s="105">
        <v>1.1499999999999999</v>
      </c>
      <c r="J49" s="225"/>
      <c r="K49" s="105">
        <v>1.26</v>
      </c>
      <c r="L49" s="225"/>
      <c r="M49" s="105">
        <v>1.26</v>
      </c>
      <c r="N49" s="225"/>
      <c r="O49" s="105">
        <v>1.26</v>
      </c>
      <c r="P49" s="225"/>
      <c r="Q49" s="105">
        <v>1.26</v>
      </c>
    </row>
    <row r="50" spans="1:25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</row>
    <row r="51" spans="1:25" s="9" customFormat="1">
      <c r="A51" s="414" t="s">
        <v>92</v>
      </c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1:25" s="5" customFormat="1" ht="12.75">
      <c r="A52" s="44"/>
      <c r="B52" s="33"/>
      <c r="C52" s="135"/>
      <c r="D52" s="33"/>
      <c r="E52" s="135"/>
      <c r="F52" s="33"/>
      <c r="G52" s="135"/>
      <c r="H52" s="33"/>
      <c r="I52" s="135"/>
      <c r="J52" s="33"/>
      <c r="K52" s="135"/>
      <c r="L52" s="33"/>
      <c r="M52" s="135"/>
      <c r="N52" s="33"/>
      <c r="O52" s="135"/>
      <c r="P52" s="33"/>
      <c r="Q52" s="33"/>
      <c r="R52" s="33"/>
      <c r="S52" s="33"/>
      <c r="T52" s="27"/>
      <c r="U52" s="27"/>
      <c r="W52" s="23"/>
      <c r="X52" s="23"/>
      <c r="Y52" s="23"/>
    </row>
    <row r="54" spans="1:25">
      <c r="B54" s="5"/>
      <c r="C54" s="133"/>
      <c r="D54" s="22"/>
      <c r="E54" s="133"/>
      <c r="F54" s="22"/>
      <c r="G54" s="133"/>
      <c r="H54" s="22"/>
      <c r="I54" s="133"/>
      <c r="J54" s="22"/>
      <c r="K54" s="133"/>
      <c r="L54" s="22"/>
      <c r="M54" s="133"/>
      <c r="N54" s="22"/>
      <c r="O54" s="133"/>
      <c r="P54" s="22"/>
      <c r="Q54" s="22"/>
    </row>
  </sheetData>
  <mergeCells count="18">
    <mergeCell ref="A7:B7"/>
    <mergeCell ref="A6:B6"/>
    <mergeCell ref="C6:I6"/>
    <mergeCell ref="K6:Q6"/>
    <mergeCell ref="A1:Q1"/>
    <mergeCell ref="A2:Q2"/>
    <mergeCell ref="A3:Q3"/>
    <mergeCell ref="A4:Q4"/>
    <mergeCell ref="A5:Q5"/>
    <mergeCell ref="A51:Q51"/>
    <mergeCell ref="A8:Q8"/>
    <mergeCell ref="A26:Q26"/>
    <mergeCell ref="A32:Q32"/>
    <mergeCell ref="A50:Q50"/>
    <mergeCell ref="A45:Q45"/>
    <mergeCell ref="A25:Q25"/>
    <mergeCell ref="A31:Q31"/>
    <mergeCell ref="A37:Q37"/>
  </mergeCells>
  <printOptions horizontalCentered="1"/>
  <pageMargins left="0.75" right="0.75" top="0.5" bottom="0.5" header="0.5" footer="0.25"/>
  <pageSetup scale="58" firstPageNumber="2" orientation="portrait" r:id="rId1"/>
  <headerFooter scaleWithDoc="0" alignWithMargins="0">
    <evenFooter>&amp;R&amp;"Arial,Regular"&amp;10Q1 FY24 Stat Book / &amp;P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N59"/>
  <sheetViews>
    <sheetView zoomScale="120" zoomScaleNormal="120" workbookViewId="0">
      <selection sqref="A1:I1"/>
    </sheetView>
  </sheetViews>
  <sheetFormatPr defaultColWidth="10.625" defaultRowHeight="15"/>
  <cols>
    <col min="1" max="1" width="50" style="6" customWidth="1"/>
    <col min="2" max="2" width="1.75" style="6" customWidth="1"/>
    <col min="3" max="3" width="9.875" style="133" customWidth="1"/>
    <col min="4" max="4" width="1.75" style="22" customWidth="1"/>
    <col min="5" max="5" width="9.875" style="133" customWidth="1"/>
    <col min="6" max="6" width="1.75" style="22" customWidth="1"/>
    <col min="7" max="7" width="9.875" style="133" customWidth="1"/>
    <col min="8" max="8" width="1.75" style="22" customWidth="1"/>
    <col min="9" max="9" width="9.875" style="133" customWidth="1"/>
    <col min="10" max="16384" width="10.625" style="22"/>
  </cols>
  <sheetData>
    <row r="1" spans="1:9" s="26" customFormat="1" ht="24.75" customHeight="1">
      <c r="A1" s="415" t="s">
        <v>0</v>
      </c>
      <c r="B1" s="415"/>
      <c r="C1" s="415"/>
      <c r="D1" s="415"/>
      <c r="E1" s="415"/>
      <c r="F1" s="415"/>
      <c r="G1" s="415"/>
      <c r="H1" s="415"/>
      <c r="I1" s="415"/>
    </row>
    <row r="2" spans="1:9" s="26" customFormat="1" ht="24.75" customHeight="1">
      <c r="A2" s="415" t="s">
        <v>93</v>
      </c>
      <c r="B2" s="415"/>
      <c r="C2" s="415"/>
      <c r="D2" s="415"/>
      <c r="E2" s="415"/>
      <c r="F2" s="415"/>
      <c r="G2" s="415"/>
      <c r="H2" s="415"/>
      <c r="I2" s="415"/>
    </row>
    <row r="3" spans="1:9" s="26" customFormat="1" ht="24.75" customHeight="1">
      <c r="A3" s="415" t="s">
        <v>6</v>
      </c>
      <c r="B3" s="415"/>
      <c r="C3" s="415"/>
      <c r="D3" s="415"/>
      <c r="E3" s="415"/>
      <c r="F3" s="415"/>
      <c r="G3" s="415"/>
      <c r="H3" s="415"/>
      <c r="I3" s="415"/>
    </row>
    <row r="4" spans="1:9" s="5" customFormat="1" ht="12.75">
      <c r="A4" s="416" t="s">
        <v>57</v>
      </c>
      <c r="B4" s="416"/>
      <c r="C4" s="416"/>
      <c r="D4" s="416"/>
      <c r="E4" s="416"/>
      <c r="F4" s="416"/>
      <c r="G4" s="416"/>
      <c r="H4" s="416"/>
      <c r="I4" s="416"/>
    </row>
    <row r="5" spans="1:9" s="5" customFormat="1" ht="12.75">
      <c r="A5" s="416" t="s">
        <v>58</v>
      </c>
      <c r="B5" s="416"/>
      <c r="C5" s="416"/>
      <c r="D5" s="416"/>
      <c r="E5" s="416"/>
      <c r="F5" s="416"/>
      <c r="G5" s="416"/>
      <c r="H5" s="416"/>
      <c r="I5" s="416"/>
    </row>
    <row r="6" spans="1:9">
      <c r="A6" s="23"/>
      <c r="B6" s="23"/>
      <c r="C6" s="423" t="s">
        <v>6</v>
      </c>
      <c r="D6" s="423"/>
      <c r="E6" s="423"/>
      <c r="F6" s="423"/>
      <c r="G6" s="423"/>
      <c r="H6" s="423"/>
      <c r="I6" s="423"/>
    </row>
    <row r="7" spans="1:9" s="17" customFormat="1" ht="26.45" customHeight="1">
      <c r="A7" s="65"/>
      <c r="B7" s="66"/>
      <c r="C7" s="198" t="s">
        <v>96</v>
      </c>
      <c r="D7" s="76"/>
      <c r="E7" s="198" t="s">
        <v>97</v>
      </c>
      <c r="F7" s="76"/>
      <c r="G7" s="198" t="s">
        <v>98</v>
      </c>
      <c r="H7" s="76"/>
      <c r="I7" s="198" t="s">
        <v>99</v>
      </c>
    </row>
    <row r="8" spans="1:9" s="18" customFormat="1">
      <c r="A8" s="417" t="s">
        <v>59</v>
      </c>
      <c r="B8" s="417"/>
      <c r="C8" s="417"/>
      <c r="D8" s="417"/>
      <c r="E8" s="417"/>
      <c r="F8" s="417"/>
      <c r="G8" s="417"/>
      <c r="H8" s="417"/>
      <c r="I8" s="417"/>
    </row>
    <row r="9" spans="1:9" s="18" customFormat="1">
      <c r="A9" s="67" t="s">
        <v>60</v>
      </c>
      <c r="B9" s="67"/>
      <c r="C9" s="116">
        <v>18305</v>
      </c>
      <c r="D9" s="84"/>
      <c r="E9" s="116">
        <v>18841</v>
      </c>
      <c r="F9" s="84"/>
      <c r="G9" s="116">
        <v>19181</v>
      </c>
      <c r="H9" s="84"/>
      <c r="I9" s="116">
        <v>18977</v>
      </c>
    </row>
    <row r="10" spans="1:9" s="18" customFormat="1">
      <c r="A10" s="67" t="s">
        <v>74</v>
      </c>
      <c r="B10" s="68"/>
      <c r="C10" s="111">
        <v>2329</v>
      </c>
      <c r="D10" s="84"/>
      <c r="E10" s="111">
        <v>2177</v>
      </c>
      <c r="F10" s="84"/>
      <c r="G10" s="111">
        <v>2089</v>
      </c>
      <c r="H10" s="84"/>
      <c r="I10" s="111">
        <v>2297</v>
      </c>
    </row>
    <row r="11" spans="1:9" s="18" customFormat="1">
      <c r="A11" s="67" t="s">
        <v>62</v>
      </c>
      <c r="B11" s="68"/>
      <c r="C11" s="115">
        <v>945</v>
      </c>
      <c r="D11" s="84"/>
      <c r="E11" s="115">
        <v>949</v>
      </c>
      <c r="F11" s="84"/>
      <c r="G11" s="115">
        <v>890</v>
      </c>
      <c r="H11" s="84"/>
      <c r="I11" s="115">
        <v>946</v>
      </c>
    </row>
    <row r="12" spans="1:9" s="18" customFormat="1">
      <c r="A12" s="67" t="s">
        <v>100</v>
      </c>
      <c r="B12" s="68"/>
      <c r="C12" s="247">
        <v>21579</v>
      </c>
      <c r="D12" s="84"/>
      <c r="E12" s="247">
        <v>21967</v>
      </c>
      <c r="F12" s="84"/>
      <c r="G12" s="247">
        <v>22160</v>
      </c>
      <c r="H12" s="84"/>
      <c r="I12" s="247">
        <v>22220</v>
      </c>
    </row>
    <row r="13" spans="1:9" s="18" customFormat="1">
      <c r="A13" s="421"/>
      <c r="B13" s="421"/>
      <c r="C13" s="421"/>
      <c r="D13" s="421"/>
      <c r="E13" s="421"/>
      <c r="F13" s="421"/>
      <c r="G13" s="421"/>
      <c r="H13" s="421"/>
      <c r="I13" s="421"/>
    </row>
    <row r="14" spans="1:9" s="18" customFormat="1">
      <c r="A14" s="417" t="s">
        <v>121</v>
      </c>
      <c r="B14" s="417"/>
      <c r="C14" s="417"/>
      <c r="D14" s="417"/>
      <c r="E14" s="417"/>
      <c r="F14" s="417"/>
      <c r="G14" s="417"/>
      <c r="H14" s="417"/>
      <c r="I14" s="417"/>
    </row>
    <row r="15" spans="1:9" s="18" customFormat="1">
      <c r="A15" s="68" t="s">
        <v>65</v>
      </c>
      <c r="B15" s="68"/>
      <c r="C15" s="111">
        <v>7785</v>
      </c>
      <c r="D15" s="84"/>
      <c r="E15" s="111">
        <v>7879</v>
      </c>
      <c r="F15" s="84"/>
      <c r="G15" s="111">
        <v>7879</v>
      </c>
      <c r="H15" s="84"/>
      <c r="I15" s="111">
        <v>7689</v>
      </c>
    </row>
    <row r="16" spans="1:9" s="18" customFormat="1">
      <c r="A16" s="67" t="s">
        <v>66</v>
      </c>
      <c r="B16" s="68"/>
      <c r="C16" s="111">
        <v>5275</v>
      </c>
      <c r="D16" s="84"/>
      <c r="E16" s="111">
        <v>5500</v>
      </c>
      <c r="F16" s="84"/>
      <c r="G16" s="111">
        <v>5634</v>
      </c>
      <c r="H16" s="84"/>
      <c r="I16" s="111">
        <v>5359</v>
      </c>
    </row>
    <row r="17" spans="1:9" s="18" customFormat="1">
      <c r="A17" s="67" t="s">
        <v>67</v>
      </c>
      <c r="B17" s="68"/>
      <c r="C17" s="111">
        <v>1161</v>
      </c>
      <c r="D17" s="84"/>
      <c r="E17" s="111">
        <v>1168</v>
      </c>
      <c r="F17" s="84"/>
      <c r="G17" s="111">
        <v>1178</v>
      </c>
      <c r="H17" s="84"/>
      <c r="I17" s="111">
        <v>1140</v>
      </c>
    </row>
    <row r="18" spans="1:9" s="18" customFormat="1">
      <c r="A18" s="67" t="s">
        <v>68</v>
      </c>
      <c r="B18" s="68"/>
      <c r="C18" s="111">
        <v>1078</v>
      </c>
      <c r="D18" s="84"/>
      <c r="E18" s="111">
        <v>1063</v>
      </c>
      <c r="F18" s="84"/>
      <c r="G18" s="111">
        <v>1066</v>
      </c>
      <c r="H18" s="84"/>
      <c r="I18" s="111">
        <v>1057</v>
      </c>
    </row>
    <row r="19" spans="1:9" s="18" customFormat="1">
      <c r="A19" s="67" t="s">
        <v>69</v>
      </c>
      <c r="B19" s="68"/>
      <c r="C19" s="111">
        <v>1075</v>
      </c>
      <c r="D19" s="84"/>
      <c r="E19" s="111">
        <v>947</v>
      </c>
      <c r="F19" s="84"/>
      <c r="G19" s="111">
        <v>889</v>
      </c>
      <c r="H19" s="84"/>
      <c r="I19" s="111">
        <v>864</v>
      </c>
    </row>
    <row r="20" spans="1:9" s="18" customFormat="1">
      <c r="A20" s="67" t="s">
        <v>70</v>
      </c>
      <c r="B20" s="68"/>
      <c r="C20" s="111">
        <v>829</v>
      </c>
      <c r="D20" s="84"/>
      <c r="E20" s="111">
        <v>831</v>
      </c>
      <c r="F20" s="84"/>
      <c r="G20" s="111">
        <v>783</v>
      </c>
      <c r="H20" s="84"/>
      <c r="I20" s="111">
        <v>802</v>
      </c>
    </row>
    <row r="21" spans="1:9" s="18" customFormat="1">
      <c r="A21" s="67" t="s">
        <v>304</v>
      </c>
      <c r="B21" s="67"/>
      <c r="C21" s="112">
        <v>128</v>
      </c>
      <c r="D21" s="84"/>
      <c r="E21" s="112">
        <v>326</v>
      </c>
      <c r="F21" s="84"/>
      <c r="G21" s="112">
        <v>179</v>
      </c>
      <c r="H21" s="84"/>
      <c r="I21" s="112">
        <v>123</v>
      </c>
    </row>
    <row r="22" spans="1:9" s="18" customFormat="1">
      <c r="A22" s="67" t="s">
        <v>122</v>
      </c>
      <c r="B22" s="67"/>
      <c r="C22" s="112">
        <v>0</v>
      </c>
      <c r="D22" s="84"/>
      <c r="E22" s="112">
        <v>0</v>
      </c>
      <c r="F22" s="84"/>
      <c r="G22" s="112">
        <v>0</v>
      </c>
      <c r="H22" s="84"/>
      <c r="I22" s="112">
        <v>21</v>
      </c>
    </row>
    <row r="23" spans="1:9" s="18" customFormat="1">
      <c r="A23" s="68" t="s">
        <v>123</v>
      </c>
      <c r="B23" s="68"/>
      <c r="C23" s="107">
        <v>3168</v>
      </c>
      <c r="D23" s="84"/>
      <c r="E23" s="107">
        <v>3201</v>
      </c>
      <c r="F23" s="84"/>
      <c r="G23" s="107">
        <v>3260</v>
      </c>
      <c r="H23" s="84"/>
      <c r="I23" s="107">
        <v>3372</v>
      </c>
    </row>
    <row r="24" spans="1:9" s="18" customFormat="1">
      <c r="A24" s="343" t="s">
        <v>104</v>
      </c>
      <c r="B24" s="68"/>
      <c r="C24" s="247">
        <v>20499</v>
      </c>
      <c r="D24" s="84"/>
      <c r="E24" s="247">
        <v>20915</v>
      </c>
      <c r="F24" s="84"/>
      <c r="G24" s="247">
        <v>20868</v>
      </c>
      <c r="H24" s="84"/>
      <c r="I24" s="247">
        <v>20427</v>
      </c>
    </row>
    <row r="25" spans="1:9" s="18" customFormat="1">
      <c r="A25" s="421"/>
      <c r="B25" s="421"/>
      <c r="C25" s="421"/>
      <c r="D25" s="421"/>
      <c r="E25" s="421"/>
      <c r="F25" s="421"/>
      <c r="G25" s="421"/>
      <c r="H25" s="421"/>
      <c r="I25" s="421"/>
    </row>
    <row r="26" spans="1:9" s="18" customFormat="1">
      <c r="A26" s="417" t="s">
        <v>105</v>
      </c>
      <c r="B26" s="417"/>
      <c r="C26" s="417"/>
      <c r="D26" s="417"/>
      <c r="E26" s="417"/>
      <c r="F26" s="417"/>
      <c r="G26" s="417"/>
      <c r="H26" s="417"/>
      <c r="I26" s="417"/>
    </row>
    <row r="27" spans="1:9" s="18" customFormat="1">
      <c r="A27" s="67" t="s">
        <v>60</v>
      </c>
      <c r="B27" s="68"/>
      <c r="C27" s="111">
        <v>953</v>
      </c>
      <c r="D27" s="84"/>
      <c r="E27" s="111">
        <v>1052</v>
      </c>
      <c r="F27" s="84"/>
      <c r="G27" s="111">
        <v>1294</v>
      </c>
      <c r="H27" s="84"/>
      <c r="I27" s="111">
        <v>1586</v>
      </c>
    </row>
    <row r="28" spans="1:9" s="18" customFormat="1">
      <c r="A28" s="67" t="s">
        <v>74</v>
      </c>
      <c r="B28" s="68"/>
      <c r="C28" s="111">
        <v>439</v>
      </c>
      <c r="D28" s="84"/>
      <c r="E28" s="111">
        <v>312</v>
      </c>
      <c r="F28" s="84"/>
      <c r="G28" s="111">
        <v>261</v>
      </c>
      <c r="H28" s="84"/>
      <c r="I28" s="111">
        <v>477</v>
      </c>
    </row>
    <row r="29" spans="1:9" s="18" customFormat="1">
      <c r="A29" s="68" t="s">
        <v>75</v>
      </c>
      <c r="B29" s="68"/>
      <c r="C29" s="111">
        <v>-312</v>
      </c>
      <c r="D29" s="84"/>
      <c r="E29" s="111">
        <v>-312</v>
      </c>
      <c r="F29" s="84"/>
      <c r="G29" s="111">
        <v>-263</v>
      </c>
      <c r="H29" s="84"/>
      <c r="I29" s="111">
        <v>-270</v>
      </c>
    </row>
    <row r="30" spans="1:9" s="18" customFormat="1">
      <c r="A30" s="67" t="s">
        <v>106</v>
      </c>
      <c r="B30" s="68"/>
      <c r="C30" s="247">
        <v>1080</v>
      </c>
      <c r="D30" s="84"/>
      <c r="E30" s="247">
        <v>1052</v>
      </c>
      <c r="F30" s="84"/>
      <c r="G30" s="247">
        <v>1292</v>
      </c>
      <c r="H30" s="84"/>
      <c r="I30" s="247">
        <v>1793</v>
      </c>
    </row>
    <row r="31" spans="1:9" s="18" customFormat="1">
      <c r="A31" s="421"/>
      <c r="B31" s="421"/>
      <c r="C31" s="421"/>
      <c r="D31" s="421"/>
      <c r="E31" s="421"/>
      <c r="F31" s="421"/>
      <c r="G31" s="421"/>
      <c r="H31" s="421"/>
      <c r="I31" s="421"/>
    </row>
    <row r="32" spans="1:9" s="18" customFormat="1">
      <c r="A32" s="417" t="s">
        <v>107</v>
      </c>
      <c r="B32" s="417"/>
      <c r="C32" s="417"/>
      <c r="D32" s="417"/>
      <c r="E32" s="417"/>
      <c r="F32" s="417"/>
      <c r="G32" s="417"/>
      <c r="H32" s="417"/>
      <c r="I32" s="417"/>
    </row>
    <row r="33" spans="1:9" s="18" customFormat="1">
      <c r="A33" s="67" t="s">
        <v>77</v>
      </c>
      <c r="B33" s="68"/>
      <c r="C33" s="111">
        <v>-84</v>
      </c>
      <c r="D33" s="84"/>
      <c r="E33" s="111">
        <v>-102</v>
      </c>
      <c r="F33" s="84"/>
      <c r="G33" s="111">
        <v>-116</v>
      </c>
      <c r="H33" s="84"/>
      <c r="I33" s="111">
        <v>-124</v>
      </c>
    </row>
    <row r="34" spans="1:9" s="18" customFormat="1">
      <c r="A34" s="67" t="s">
        <v>305</v>
      </c>
      <c r="B34" s="68"/>
      <c r="C34" s="111">
        <v>49</v>
      </c>
      <c r="D34" s="84"/>
      <c r="E34" s="111">
        <v>50</v>
      </c>
      <c r="F34" s="84"/>
      <c r="G34" s="111">
        <v>50</v>
      </c>
      <c r="H34" s="84"/>
      <c r="I34" s="111">
        <v>564</v>
      </c>
    </row>
    <row r="35" spans="1:9" s="18" customFormat="1">
      <c r="A35" s="68" t="s">
        <v>49</v>
      </c>
      <c r="B35" s="68"/>
      <c r="C35" s="111">
        <v>11</v>
      </c>
      <c r="D35" s="84"/>
      <c r="E35" s="111">
        <v>-19</v>
      </c>
      <c r="F35" s="84"/>
      <c r="G35" s="111">
        <v>-45</v>
      </c>
      <c r="H35" s="84"/>
      <c r="I35" s="111">
        <v>-10</v>
      </c>
    </row>
    <row r="36" spans="1:9" s="18" customFormat="1">
      <c r="A36" s="67" t="s">
        <v>109</v>
      </c>
      <c r="B36" s="68"/>
      <c r="C36" s="205">
        <v>-24</v>
      </c>
      <c r="D36" s="84"/>
      <c r="E36" s="205">
        <v>-71</v>
      </c>
      <c r="F36" s="84"/>
      <c r="G36" s="205">
        <v>-111</v>
      </c>
      <c r="H36" s="84"/>
      <c r="I36" s="205">
        <v>430</v>
      </c>
    </row>
    <row r="37" spans="1:9" s="18" customFormat="1">
      <c r="A37" s="425"/>
      <c r="B37" s="425"/>
      <c r="C37" s="425"/>
      <c r="D37" s="425"/>
      <c r="E37" s="425"/>
      <c r="F37" s="425"/>
      <c r="G37" s="425"/>
      <c r="H37" s="425"/>
      <c r="I37" s="425"/>
    </row>
    <row r="38" spans="1:9" s="18" customFormat="1">
      <c r="A38" s="68" t="s">
        <v>110</v>
      </c>
      <c r="B38" s="68"/>
      <c r="C38" s="112">
        <v>1056</v>
      </c>
      <c r="D38" s="84"/>
      <c r="E38" s="112">
        <v>981</v>
      </c>
      <c r="F38" s="84"/>
      <c r="G38" s="112">
        <v>1181</v>
      </c>
      <c r="H38" s="84"/>
      <c r="I38" s="112">
        <v>2223</v>
      </c>
    </row>
    <row r="39" spans="1:9" s="18" customFormat="1">
      <c r="A39" s="67" t="s">
        <v>111</v>
      </c>
      <c r="B39" s="68"/>
      <c r="C39" s="107">
        <v>262</v>
      </c>
      <c r="D39" s="84"/>
      <c r="E39" s="107">
        <v>240</v>
      </c>
      <c r="F39" s="84"/>
      <c r="G39" s="107">
        <v>272</v>
      </c>
      <c r="H39" s="84"/>
      <c r="I39" s="107">
        <v>575</v>
      </c>
    </row>
    <row r="40" spans="1:9" s="18" customFormat="1" ht="15.75" thickBot="1">
      <c r="A40" s="67" t="s">
        <v>112</v>
      </c>
      <c r="B40" s="68"/>
      <c r="C40" s="108">
        <v>794</v>
      </c>
      <c r="D40" s="84"/>
      <c r="E40" s="108">
        <v>741</v>
      </c>
      <c r="F40" s="84"/>
      <c r="G40" s="108">
        <v>909</v>
      </c>
      <c r="H40" s="84"/>
      <c r="I40" s="108">
        <v>1648</v>
      </c>
    </row>
    <row r="41" spans="1:9" s="18" customFormat="1" ht="16.5" thickTop="1" thickBot="1">
      <c r="A41" s="67" t="s">
        <v>113</v>
      </c>
      <c r="B41" s="70"/>
      <c r="C41" s="306">
        <v>3.24</v>
      </c>
      <c r="D41" s="84"/>
      <c r="E41" s="306">
        <v>3.06</v>
      </c>
      <c r="F41" s="84"/>
      <c r="G41" s="306">
        <v>3.79</v>
      </c>
      <c r="H41" s="84"/>
      <c r="I41" s="109">
        <v>6.92</v>
      </c>
    </row>
    <row r="42" spans="1:9" s="18" customFormat="1" ht="15.75" thickTop="1">
      <c r="A42" s="67" t="s">
        <v>114</v>
      </c>
      <c r="B42" s="68"/>
      <c r="C42" s="112">
        <v>244</v>
      </c>
      <c r="D42" s="84"/>
      <c r="E42" s="112">
        <v>242</v>
      </c>
      <c r="F42" s="84"/>
      <c r="G42" s="112">
        <v>240</v>
      </c>
      <c r="H42" s="84"/>
      <c r="I42" s="110">
        <v>238</v>
      </c>
    </row>
    <row r="43" spans="1:9" s="18" customFormat="1" ht="15.75" thickBot="1">
      <c r="A43" s="67" t="s">
        <v>115</v>
      </c>
      <c r="B43" s="70"/>
      <c r="C43" s="306">
        <v>3.21</v>
      </c>
      <c r="D43" s="84"/>
      <c r="E43" s="306">
        <v>3.03</v>
      </c>
      <c r="F43" s="84"/>
      <c r="G43" s="306">
        <v>3.76</v>
      </c>
      <c r="H43" s="84"/>
      <c r="I43" s="109">
        <v>6.88</v>
      </c>
    </row>
    <row r="44" spans="1:9" s="18" customFormat="1" ht="15.75" thickTop="1">
      <c r="A44" s="69" t="s">
        <v>116</v>
      </c>
      <c r="B44" s="68"/>
      <c r="C44" s="112">
        <v>247</v>
      </c>
      <c r="D44" s="84"/>
      <c r="E44" s="112">
        <v>244</v>
      </c>
      <c r="F44" s="84"/>
      <c r="G44" s="112">
        <v>242</v>
      </c>
      <c r="H44" s="84"/>
      <c r="I44" s="110">
        <v>239</v>
      </c>
    </row>
    <row r="45" spans="1:9" s="18" customFormat="1">
      <c r="A45" s="425"/>
      <c r="B45" s="425"/>
      <c r="C45" s="425"/>
      <c r="D45" s="425"/>
      <c r="E45" s="425"/>
      <c r="F45" s="425"/>
      <c r="G45" s="425"/>
      <c r="H45" s="425"/>
      <c r="I45" s="425"/>
    </row>
    <row r="46" spans="1:9" s="18" customFormat="1">
      <c r="A46" s="424" t="s">
        <v>117</v>
      </c>
      <c r="B46" s="424"/>
      <c r="C46" s="424"/>
      <c r="D46" s="424"/>
      <c r="E46" s="424"/>
      <c r="F46" s="424"/>
      <c r="G46" s="424"/>
      <c r="H46" s="424"/>
      <c r="I46" s="424"/>
    </row>
    <row r="47" spans="1:9" s="18" customFormat="1">
      <c r="A47" s="73" t="s">
        <v>118</v>
      </c>
      <c r="B47" s="74"/>
      <c r="C47" s="95">
        <v>0.05</v>
      </c>
      <c r="D47" s="84"/>
      <c r="E47" s="95">
        <v>4.8000000000000001E-2</v>
      </c>
      <c r="F47" s="84"/>
      <c r="G47" s="95">
        <v>5.8000000000000003E-2</v>
      </c>
      <c r="H47" s="84"/>
      <c r="I47" s="95">
        <v>8.1000000000000003E-2</v>
      </c>
    </row>
    <row r="48" spans="1:9" s="18" customFormat="1">
      <c r="A48" s="73" t="s">
        <v>119</v>
      </c>
      <c r="B48" s="74"/>
      <c r="C48" s="95">
        <v>4.9000000000000002E-2</v>
      </c>
      <c r="D48" s="84"/>
      <c r="E48" s="95">
        <v>4.4999999999999998E-2</v>
      </c>
      <c r="F48" s="84"/>
      <c r="G48" s="95">
        <v>5.2999999999999999E-2</v>
      </c>
      <c r="H48" s="84"/>
      <c r="I48" s="95">
        <v>0.1</v>
      </c>
    </row>
    <row r="49" spans="1:14" s="18" customFormat="1">
      <c r="A49" s="75" t="s">
        <v>120</v>
      </c>
      <c r="B49" s="74"/>
      <c r="C49" s="105">
        <v>1.38</v>
      </c>
      <c r="D49" s="84"/>
      <c r="E49" s="105">
        <v>1.38</v>
      </c>
      <c r="F49" s="84"/>
      <c r="G49" s="105">
        <v>1.38</v>
      </c>
      <c r="H49" s="84"/>
      <c r="I49" s="105">
        <v>1.38</v>
      </c>
    </row>
    <row r="50" spans="1:14">
      <c r="A50" s="426"/>
      <c r="B50" s="426"/>
      <c r="C50" s="426"/>
      <c r="D50" s="426"/>
      <c r="E50" s="426"/>
      <c r="F50" s="426"/>
      <c r="G50" s="426"/>
      <c r="H50" s="426"/>
      <c r="I50" s="426"/>
    </row>
    <row r="51" spans="1:14" s="9" customFormat="1" ht="27.75" customHeight="1">
      <c r="A51" s="413" t="s">
        <v>326</v>
      </c>
      <c r="B51" s="413"/>
      <c r="C51" s="413"/>
      <c r="D51" s="413"/>
      <c r="E51" s="413"/>
      <c r="F51" s="413"/>
      <c r="G51" s="413"/>
      <c r="H51" s="413"/>
      <c r="I51" s="413"/>
      <c r="J51" s="157"/>
      <c r="K51" s="157"/>
      <c r="L51" s="157"/>
      <c r="M51" s="157"/>
      <c r="N51" s="157"/>
    </row>
    <row r="52" spans="1:14" s="9" customFormat="1" ht="19.5" customHeight="1">
      <c r="A52" s="413" t="s">
        <v>327</v>
      </c>
      <c r="B52" s="413"/>
      <c r="C52" s="413"/>
      <c r="D52" s="413"/>
      <c r="E52" s="413"/>
      <c r="F52" s="413"/>
      <c r="G52" s="413"/>
      <c r="H52" s="413"/>
      <c r="I52" s="413"/>
      <c r="J52" s="157"/>
      <c r="K52" s="157"/>
      <c r="L52" s="157"/>
      <c r="M52" s="157"/>
      <c r="N52" s="157"/>
    </row>
    <row r="53" spans="1:14" s="9" customFormat="1" ht="10.5" customHeight="1">
      <c r="A53" s="413" t="s">
        <v>302</v>
      </c>
      <c r="B53" s="413"/>
      <c r="C53" s="413"/>
      <c r="D53" s="413"/>
      <c r="E53" s="413"/>
      <c r="F53" s="413"/>
      <c r="G53" s="413"/>
      <c r="H53" s="413"/>
      <c r="I53" s="413"/>
      <c r="J53" s="157"/>
      <c r="K53" s="157"/>
      <c r="L53" s="157"/>
      <c r="M53" s="157"/>
      <c r="N53" s="157"/>
    </row>
    <row r="54" spans="1:14" s="9" customFormat="1" ht="19.5" customHeight="1">
      <c r="A54" s="413" t="s">
        <v>303</v>
      </c>
      <c r="B54" s="413"/>
      <c r="C54" s="413"/>
      <c r="D54" s="413"/>
      <c r="E54" s="413"/>
      <c r="F54" s="413"/>
      <c r="G54" s="413"/>
      <c r="H54" s="413"/>
      <c r="I54" s="413"/>
      <c r="J54" s="157"/>
      <c r="K54" s="157"/>
      <c r="L54" s="157"/>
      <c r="M54" s="157"/>
      <c r="N54" s="157"/>
    </row>
    <row r="55" spans="1:14" ht="10.5" customHeight="1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</row>
    <row r="56" spans="1:14" ht="10.5" customHeight="1">
      <c r="A56" s="414" t="s">
        <v>92</v>
      </c>
      <c r="B56" s="414"/>
      <c r="C56" s="414"/>
      <c r="D56" s="414"/>
      <c r="E56" s="414"/>
      <c r="F56" s="414"/>
      <c r="G56" s="414"/>
      <c r="H56" s="414"/>
      <c r="I56" s="414"/>
      <c r="J56" s="166"/>
      <c r="K56" s="166"/>
      <c r="L56" s="166"/>
      <c r="M56" s="166"/>
      <c r="N56" s="166"/>
    </row>
    <row r="59" spans="1:14">
      <c r="B59" s="5"/>
    </row>
  </sheetData>
  <mergeCells count="22">
    <mergeCell ref="A1:I1"/>
    <mergeCell ref="A2:I2"/>
    <mergeCell ref="A3:I3"/>
    <mergeCell ref="A8:I8"/>
    <mergeCell ref="A14:I14"/>
    <mergeCell ref="A13:I13"/>
    <mergeCell ref="C6:I6"/>
    <mergeCell ref="A4:I4"/>
    <mergeCell ref="A5:I5"/>
    <mergeCell ref="A46:I46"/>
    <mergeCell ref="A37:I37"/>
    <mergeCell ref="A25:I25"/>
    <mergeCell ref="A31:I31"/>
    <mergeCell ref="A56:I56"/>
    <mergeCell ref="A51:I51"/>
    <mergeCell ref="A26:I26"/>
    <mergeCell ref="A32:I32"/>
    <mergeCell ref="A50:I50"/>
    <mergeCell ref="A45:I45"/>
    <mergeCell ref="A53:I53"/>
    <mergeCell ref="A52:I52"/>
    <mergeCell ref="A54:I54"/>
  </mergeCells>
  <printOptions horizontalCentered="1"/>
  <pageMargins left="0.75" right="0.75" top="0.5" bottom="0.5" header="0.5" footer="0.25"/>
  <pageSetup scale="85" firstPageNumber="2" orientation="portrait" r:id="rId1"/>
  <headerFooter scaleWithDoc="0" alignWithMargins="0">
    <evenFooter>&amp;R&amp;"Arial,Regular"&amp;10Q1 FY24 Stat Book / &amp;P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H21"/>
  <sheetViews>
    <sheetView workbookViewId="0">
      <selection sqref="A1:G1"/>
    </sheetView>
  </sheetViews>
  <sheetFormatPr defaultColWidth="9" defaultRowHeight="15"/>
  <cols>
    <col min="1" max="1" width="50.75" style="22" customWidth="1"/>
    <col min="2" max="2" width="1.75" style="22" customWidth="1"/>
    <col min="3" max="3" width="10.75" style="22" customWidth="1"/>
    <col min="4" max="4" width="1.75" style="22" customWidth="1"/>
    <col min="5" max="5" width="10.75" style="22" customWidth="1"/>
    <col min="6" max="6" width="1.75" style="22" customWidth="1"/>
    <col min="7" max="7" width="10.75" style="22" customWidth="1"/>
    <col min="8" max="16384" width="9" style="22"/>
  </cols>
  <sheetData>
    <row r="1" spans="1:8" s="40" customFormat="1" ht="19.899999999999999" customHeight="1">
      <c r="A1" s="415" t="s">
        <v>0</v>
      </c>
      <c r="B1" s="415"/>
      <c r="C1" s="415"/>
      <c r="D1" s="415"/>
      <c r="E1" s="415"/>
      <c r="F1" s="415"/>
      <c r="G1" s="415"/>
    </row>
    <row r="2" spans="1:8" s="40" customFormat="1" ht="19.899999999999999" customHeight="1">
      <c r="A2" s="415" t="s">
        <v>124</v>
      </c>
      <c r="B2" s="415"/>
      <c r="C2" s="415"/>
      <c r="D2" s="415"/>
      <c r="E2" s="415"/>
      <c r="F2" s="415"/>
      <c r="G2" s="415"/>
    </row>
    <row r="3" spans="1:8" s="40" customFormat="1" ht="19.899999999999999" customHeight="1">
      <c r="A3" s="415" t="s">
        <v>1</v>
      </c>
      <c r="B3" s="415"/>
      <c r="C3" s="415"/>
      <c r="D3" s="415"/>
      <c r="E3" s="415"/>
      <c r="F3" s="415"/>
      <c r="G3" s="415"/>
    </row>
    <row r="4" spans="1:8" s="23" customFormat="1" ht="11.25">
      <c r="A4" s="416" t="s">
        <v>57</v>
      </c>
      <c r="B4" s="416"/>
      <c r="C4" s="416"/>
      <c r="D4" s="416"/>
      <c r="E4" s="416"/>
      <c r="F4" s="416"/>
      <c r="G4" s="416"/>
    </row>
    <row r="5" spans="1:8" s="23" customFormat="1" ht="11.25">
      <c r="A5" s="79" t="s">
        <v>43</v>
      </c>
      <c r="B5" s="79"/>
      <c r="C5" s="81"/>
      <c r="D5" s="81"/>
      <c r="E5" s="81"/>
      <c r="F5" s="81"/>
      <c r="G5" s="81"/>
    </row>
    <row r="6" spans="1:8" s="8" customFormat="1" ht="15.75">
      <c r="A6" s="21"/>
      <c r="B6" s="21"/>
      <c r="C6" s="167" t="s">
        <v>4</v>
      </c>
      <c r="D6" s="76"/>
      <c r="E6" s="167" t="s">
        <v>5</v>
      </c>
      <c r="F6" s="76"/>
      <c r="G6" s="167" t="s">
        <v>6</v>
      </c>
    </row>
    <row r="7" spans="1:8" s="10" customFormat="1" ht="12.75">
      <c r="A7" s="203" t="s">
        <v>125</v>
      </c>
      <c r="B7" s="169"/>
      <c r="C7" s="226"/>
      <c r="D7" s="76"/>
      <c r="E7" s="226"/>
      <c r="F7" s="76"/>
      <c r="G7" s="226"/>
    </row>
    <row r="8" spans="1:8">
      <c r="A8" s="23" t="s">
        <v>14</v>
      </c>
      <c r="B8" s="23"/>
      <c r="C8" s="116">
        <v>1684</v>
      </c>
      <c r="D8" s="84"/>
      <c r="E8" s="116">
        <v>1627</v>
      </c>
      <c r="F8" s="84"/>
      <c r="G8" s="320">
        <v>1251</v>
      </c>
    </row>
    <row r="9" spans="1:8">
      <c r="A9" s="23" t="s">
        <v>15</v>
      </c>
      <c r="B9" s="23"/>
      <c r="C9" s="206">
        <v>1851</v>
      </c>
      <c r="D9" s="84"/>
      <c r="E9" s="206">
        <v>974</v>
      </c>
      <c r="F9" s="84"/>
      <c r="G9" s="112">
        <v>935</v>
      </c>
    </row>
    <row r="10" spans="1:8">
      <c r="A10" s="23" t="s">
        <v>16</v>
      </c>
      <c r="B10" s="23"/>
      <c r="C10" s="206">
        <v>802</v>
      </c>
      <c r="D10" s="84"/>
      <c r="E10" s="206">
        <v>656</v>
      </c>
      <c r="F10" s="84"/>
      <c r="G10" s="112">
        <v>504</v>
      </c>
    </row>
    <row r="11" spans="1:8">
      <c r="A11" s="23" t="s">
        <v>17</v>
      </c>
      <c r="B11" s="23"/>
      <c r="C11" s="206">
        <v>719</v>
      </c>
      <c r="D11" s="84"/>
      <c r="E11" s="206">
        <v>709</v>
      </c>
      <c r="F11" s="84"/>
      <c r="G11" s="112">
        <v>434</v>
      </c>
    </row>
    <row r="12" spans="1:8">
      <c r="A12" s="23" t="s">
        <v>18</v>
      </c>
      <c r="B12" s="23"/>
      <c r="C12" s="206">
        <v>1118</v>
      </c>
      <c r="D12" s="84"/>
      <c r="E12" s="206">
        <v>1210</v>
      </c>
      <c r="F12" s="84"/>
      <c r="G12" s="112">
        <v>931</v>
      </c>
    </row>
    <row r="13" spans="1:8" ht="15.75" thickBot="1">
      <c r="A13" s="23" t="s">
        <v>126</v>
      </c>
      <c r="B13" s="23"/>
      <c r="C13" s="321">
        <v>6174</v>
      </c>
      <c r="D13" s="84"/>
      <c r="E13" s="321">
        <v>5176</v>
      </c>
      <c r="F13" s="116"/>
      <c r="G13" s="322">
        <v>4055</v>
      </c>
    </row>
    <row r="14" spans="1:8" ht="15.75" thickTop="1">
      <c r="A14" s="427"/>
      <c r="B14" s="427"/>
      <c r="C14" s="427"/>
      <c r="D14" s="427"/>
      <c r="E14" s="427"/>
      <c r="F14" s="427"/>
      <c r="G14" s="427"/>
    </row>
    <row r="15" spans="1:8" ht="15.75">
      <c r="A15" s="203" t="s">
        <v>127</v>
      </c>
      <c r="B15" s="169"/>
      <c r="C15" s="227"/>
      <c r="D15" s="84"/>
      <c r="E15" s="227"/>
      <c r="F15" s="227"/>
      <c r="G15" s="227"/>
      <c r="H15" s="11"/>
    </row>
    <row r="16" spans="1:8">
      <c r="A16" s="23" t="s">
        <v>128</v>
      </c>
      <c r="B16" s="23"/>
      <c r="C16" s="116">
        <v>5480</v>
      </c>
      <c r="D16" s="84"/>
      <c r="E16" s="116">
        <v>4591</v>
      </c>
      <c r="F16" s="84"/>
      <c r="G16" s="320">
        <v>3505</v>
      </c>
      <c r="H16" s="155"/>
    </row>
    <row r="17" spans="1:7">
      <c r="A17" s="23" t="s">
        <v>129</v>
      </c>
      <c r="B17" s="23"/>
      <c r="C17" s="206">
        <v>557</v>
      </c>
      <c r="D17" s="84"/>
      <c r="E17" s="206">
        <v>461</v>
      </c>
      <c r="F17" s="84"/>
      <c r="G17" s="112">
        <v>437</v>
      </c>
    </row>
    <row r="18" spans="1:7">
      <c r="A18" s="23" t="s">
        <v>130</v>
      </c>
      <c r="B18" s="23"/>
      <c r="C18" s="107">
        <v>137</v>
      </c>
      <c r="D18" s="84"/>
      <c r="E18" s="107">
        <v>124</v>
      </c>
      <c r="F18" s="84"/>
      <c r="G18" s="112">
        <v>113</v>
      </c>
    </row>
    <row r="19" spans="1:7" ht="15.75" thickBot="1">
      <c r="A19" s="23" t="s">
        <v>126</v>
      </c>
      <c r="B19" s="23"/>
      <c r="C19" s="321">
        <v>6174</v>
      </c>
      <c r="D19" s="84"/>
      <c r="E19" s="321">
        <v>5176</v>
      </c>
      <c r="F19" s="116"/>
      <c r="G19" s="322">
        <v>4055</v>
      </c>
    </row>
    <row r="20" spans="1:7" ht="15.75" thickTop="1">
      <c r="A20" s="428"/>
      <c r="B20" s="428"/>
      <c r="C20" s="428"/>
      <c r="D20" s="428"/>
      <c r="E20" s="428"/>
      <c r="F20" s="428"/>
      <c r="G20" s="428"/>
    </row>
    <row r="21" spans="1:7">
      <c r="A21" s="414" t="s">
        <v>92</v>
      </c>
      <c r="B21" s="414"/>
      <c r="C21" s="414"/>
      <c r="D21" s="414"/>
      <c r="E21" s="414"/>
      <c r="F21" s="414"/>
      <c r="G21" s="414"/>
    </row>
  </sheetData>
  <mergeCells count="7">
    <mergeCell ref="A1:G1"/>
    <mergeCell ref="A3:G3"/>
    <mergeCell ref="A2:G2"/>
    <mergeCell ref="A4:G4"/>
    <mergeCell ref="A21:G21"/>
    <mergeCell ref="A14:G14"/>
    <mergeCell ref="A20:G20"/>
  </mergeCells>
  <phoneticPr fontId="2" type="noConversion"/>
  <printOptions horizontalCentered="1"/>
  <pageMargins left="0.75" right="0.75" top="0.5" bottom="0.5" header="0.5" footer="0.25"/>
  <pageSetup scale="94" firstPageNumber="2" orientation="portrait" r:id="rId1"/>
  <headerFooter scaleWithDoc="0" alignWithMargins="0">
    <evenFooter>&amp;R&amp;"Arial,Regular"&amp;10Q1 FY24 Stat Book / &amp;P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8"/>
  <sheetViews>
    <sheetView zoomScale="110" zoomScaleNormal="110" workbookViewId="0">
      <selection sqref="A1:G1"/>
    </sheetView>
  </sheetViews>
  <sheetFormatPr defaultColWidth="10.625" defaultRowHeight="12.75"/>
  <cols>
    <col min="1" max="1" width="50.75" style="7" customWidth="1"/>
    <col min="2" max="2" width="1.75" style="7" customWidth="1"/>
    <col min="3" max="3" width="10" style="5" customWidth="1"/>
    <col min="4" max="4" width="1.75" style="5" customWidth="1"/>
    <col min="5" max="5" width="10" style="5" customWidth="1"/>
    <col min="6" max="6" width="1.75" style="5" customWidth="1"/>
    <col min="7" max="7" width="10" style="5" customWidth="1"/>
    <col min="8" max="9" width="10.625" style="5"/>
    <col min="10" max="10" width="36.25" style="5" bestFit="1" customWidth="1"/>
    <col min="11" max="16384" width="10.625" style="5"/>
  </cols>
  <sheetData>
    <row r="1" spans="1:9" s="39" customFormat="1" ht="18.600000000000001" customHeight="1">
      <c r="A1" s="415" t="s">
        <v>131</v>
      </c>
      <c r="B1" s="415"/>
      <c r="C1" s="415"/>
      <c r="D1" s="415"/>
      <c r="E1" s="415"/>
      <c r="F1" s="415"/>
      <c r="G1" s="415"/>
    </row>
    <row r="2" spans="1:9" s="39" customFormat="1" ht="18.600000000000001" customHeight="1">
      <c r="A2" s="415" t="s">
        <v>56</v>
      </c>
      <c r="B2" s="415"/>
      <c r="C2" s="415"/>
      <c r="D2" s="415"/>
      <c r="E2" s="415"/>
      <c r="F2" s="415"/>
      <c r="G2" s="415"/>
    </row>
    <row r="3" spans="1:9" s="39" customFormat="1" ht="18.600000000000001" customHeight="1">
      <c r="A3" s="415" t="s">
        <v>1</v>
      </c>
      <c r="B3" s="415"/>
      <c r="C3" s="415"/>
      <c r="D3" s="415"/>
      <c r="E3" s="415"/>
      <c r="F3" s="415"/>
      <c r="G3" s="415"/>
    </row>
    <row r="4" spans="1:9">
      <c r="A4" s="416" t="s">
        <v>57</v>
      </c>
      <c r="B4" s="416"/>
      <c r="C4" s="416"/>
      <c r="D4" s="416"/>
      <c r="E4" s="416"/>
      <c r="F4" s="416"/>
      <c r="G4" s="416"/>
    </row>
    <row r="5" spans="1:9">
      <c r="A5" s="416" t="s">
        <v>43</v>
      </c>
      <c r="B5" s="416"/>
      <c r="C5" s="416"/>
      <c r="D5" s="416"/>
      <c r="E5" s="416"/>
      <c r="F5" s="416"/>
      <c r="G5" s="416"/>
    </row>
    <row r="6" spans="1:9" s="8" customFormat="1" ht="30.6" customHeight="1">
      <c r="A6" s="132"/>
      <c r="B6" s="132"/>
      <c r="C6" s="167" t="s">
        <v>4</v>
      </c>
      <c r="D6" s="76"/>
      <c r="E6" s="167" t="s">
        <v>5</v>
      </c>
      <c r="F6" s="76"/>
      <c r="G6" s="167" t="s">
        <v>6</v>
      </c>
      <c r="I6" s="5"/>
    </row>
    <row r="7" spans="1:9" s="8" customFormat="1" ht="13.9" customHeight="1">
      <c r="A7" s="77" t="s">
        <v>59</v>
      </c>
      <c r="B7" s="132"/>
      <c r="C7" s="202"/>
      <c r="D7" s="76"/>
      <c r="E7" s="202"/>
      <c r="F7" s="76"/>
      <c r="G7" s="202"/>
      <c r="I7" s="5"/>
    </row>
    <row r="8" spans="1:9" s="10" customFormat="1">
      <c r="A8" s="77" t="s">
        <v>132</v>
      </c>
      <c r="B8" s="168"/>
      <c r="C8" s="76"/>
      <c r="D8" s="76"/>
      <c r="E8" s="76"/>
      <c r="F8" s="76"/>
      <c r="G8" s="76"/>
      <c r="I8" s="5"/>
    </row>
    <row r="9" spans="1:9">
      <c r="A9" s="21" t="s">
        <v>133</v>
      </c>
      <c r="B9" s="21"/>
      <c r="C9" s="116">
        <v>10896</v>
      </c>
      <c r="D9" s="84"/>
      <c r="E9" s="116">
        <v>10543</v>
      </c>
      <c r="F9" s="84"/>
      <c r="G9" s="116">
        <v>10520</v>
      </c>
    </row>
    <row r="10" spans="1:9">
      <c r="A10" s="77" t="s">
        <v>134</v>
      </c>
      <c r="B10" s="21"/>
      <c r="C10" s="82">
        <v>5126</v>
      </c>
      <c r="D10" s="84"/>
      <c r="E10" s="82">
        <v>4926</v>
      </c>
      <c r="F10" s="84"/>
      <c r="G10" s="82">
        <v>5007</v>
      </c>
    </row>
    <row r="11" spans="1:9">
      <c r="A11" s="77" t="s">
        <v>135</v>
      </c>
      <c r="B11" s="21"/>
      <c r="C11" s="119">
        <v>32352</v>
      </c>
      <c r="D11" s="84"/>
      <c r="E11" s="119">
        <v>32981</v>
      </c>
      <c r="F11" s="84"/>
      <c r="G11" s="119">
        <v>33887</v>
      </c>
    </row>
    <row r="12" spans="1:9">
      <c r="A12" s="77" t="s">
        <v>136</v>
      </c>
      <c r="B12" s="21"/>
      <c r="C12" s="205">
        <v>48374</v>
      </c>
      <c r="D12" s="84"/>
      <c r="E12" s="205">
        <v>48450</v>
      </c>
      <c r="F12" s="110"/>
      <c r="G12" s="205">
        <v>49414</v>
      </c>
    </row>
    <row r="13" spans="1:9">
      <c r="A13" s="77" t="s">
        <v>137</v>
      </c>
      <c r="B13" s="21"/>
      <c r="C13" s="82">
        <v>10938</v>
      </c>
      <c r="D13" s="84"/>
      <c r="E13" s="82">
        <v>9454</v>
      </c>
      <c r="F13" s="84"/>
      <c r="G13" s="82">
        <v>8737</v>
      </c>
    </row>
    <row r="14" spans="1:9">
      <c r="A14" s="77" t="s">
        <v>138</v>
      </c>
      <c r="B14" s="21"/>
      <c r="C14" s="119">
        <v>3307</v>
      </c>
      <c r="D14" s="84"/>
      <c r="E14" s="119">
        <v>4653</v>
      </c>
      <c r="F14" s="84"/>
      <c r="G14" s="119">
        <v>5861</v>
      </c>
    </row>
    <row r="15" spans="1:9">
      <c r="A15" s="77" t="s">
        <v>139</v>
      </c>
      <c r="B15" s="21"/>
      <c r="C15" s="205">
        <v>14245</v>
      </c>
      <c r="D15" s="84"/>
      <c r="E15" s="205">
        <v>14107</v>
      </c>
      <c r="F15" s="110"/>
      <c r="G15" s="205">
        <v>14598</v>
      </c>
    </row>
    <row r="16" spans="1:9">
      <c r="A16" s="77" t="s">
        <v>140</v>
      </c>
      <c r="B16" s="21"/>
      <c r="C16" s="119">
        <v>4552</v>
      </c>
      <c r="D16" s="84"/>
      <c r="E16" s="119">
        <v>4659</v>
      </c>
      <c r="F16" s="84"/>
      <c r="G16" s="119">
        <v>4495</v>
      </c>
    </row>
    <row r="17" spans="1:8">
      <c r="A17" s="77" t="s">
        <v>141</v>
      </c>
      <c r="B17" s="21"/>
      <c r="C17" s="247">
        <v>67171</v>
      </c>
      <c r="D17" s="84"/>
      <c r="E17" s="247">
        <v>67216</v>
      </c>
      <c r="F17" s="110"/>
      <c r="G17" s="247">
        <v>68507</v>
      </c>
    </row>
    <row r="18" spans="1:8">
      <c r="A18" s="77" t="s">
        <v>142</v>
      </c>
      <c r="B18" s="77"/>
      <c r="C18" s="23"/>
      <c r="D18" s="23"/>
      <c r="E18" s="23"/>
      <c r="F18" s="23"/>
      <c r="G18" s="23"/>
    </row>
    <row r="19" spans="1:8">
      <c r="A19" s="77" t="s">
        <v>143</v>
      </c>
      <c r="B19" s="21"/>
      <c r="C19" s="82">
        <v>2883</v>
      </c>
      <c r="D19" s="84"/>
      <c r="E19" s="82">
        <v>2391</v>
      </c>
      <c r="F19" s="84"/>
      <c r="G19" s="82">
        <v>1536</v>
      </c>
    </row>
    <row r="20" spans="1:8">
      <c r="A20" s="77" t="s">
        <v>137</v>
      </c>
      <c r="B20" s="21"/>
      <c r="C20" s="82">
        <v>3059</v>
      </c>
      <c r="D20" s="84"/>
      <c r="E20" s="82">
        <v>2205</v>
      </c>
      <c r="F20" s="84"/>
      <c r="G20" s="82">
        <v>2320</v>
      </c>
    </row>
    <row r="21" spans="1:8">
      <c r="A21" s="77" t="s">
        <v>138</v>
      </c>
      <c r="B21" s="21"/>
      <c r="C21" s="119">
        <v>1719</v>
      </c>
      <c r="D21" s="84"/>
      <c r="E21" s="119">
        <v>1874</v>
      </c>
      <c r="F21" s="84"/>
      <c r="G21" s="119">
        <v>1975</v>
      </c>
      <c r="H21" s="34"/>
    </row>
    <row r="22" spans="1:8">
      <c r="A22" s="77" t="s">
        <v>144</v>
      </c>
      <c r="B22" s="21"/>
      <c r="C22" s="247">
        <v>7661</v>
      </c>
      <c r="D22" s="84"/>
      <c r="E22" s="247">
        <v>6470</v>
      </c>
      <c r="F22" s="110"/>
      <c r="G22" s="247">
        <v>5831</v>
      </c>
    </row>
    <row r="23" spans="1:8">
      <c r="A23" s="305" t="s">
        <v>145</v>
      </c>
      <c r="B23" s="21"/>
      <c r="C23" s="119">
        <v>1052</v>
      </c>
      <c r="D23" s="84"/>
      <c r="E23" s="119">
        <v>977</v>
      </c>
      <c r="F23" s="84"/>
      <c r="G23" s="119">
        <v>966</v>
      </c>
    </row>
    <row r="24" spans="1:8">
      <c r="A24" s="77" t="s">
        <v>146</v>
      </c>
      <c r="B24" s="77"/>
      <c r="C24" s="112">
        <v>75884</v>
      </c>
      <c r="D24" s="84"/>
      <c r="E24" s="112">
        <v>74663</v>
      </c>
      <c r="F24" s="110"/>
      <c r="G24" s="112">
        <v>75304</v>
      </c>
    </row>
    <row r="25" spans="1:8" ht="15">
      <c r="A25" s="21" t="s">
        <v>121</v>
      </c>
      <c r="B25" s="77"/>
      <c r="C25" s="82"/>
      <c r="D25" s="84"/>
      <c r="E25" s="82"/>
      <c r="F25" s="82"/>
      <c r="G25" s="82"/>
      <c r="H25" s="1"/>
    </row>
    <row r="26" spans="1:8">
      <c r="A26" s="77" t="s">
        <v>147</v>
      </c>
      <c r="B26" s="21"/>
      <c r="C26" s="111">
        <v>24523</v>
      </c>
      <c r="D26" s="84"/>
      <c r="E26" s="111">
        <v>24606</v>
      </c>
      <c r="F26" s="84"/>
      <c r="G26" s="111">
        <v>25091</v>
      </c>
    </row>
    <row r="27" spans="1:8">
      <c r="A27" s="77" t="s">
        <v>148</v>
      </c>
      <c r="B27" s="21"/>
      <c r="C27" s="111">
        <v>19677</v>
      </c>
      <c r="D27" s="84"/>
      <c r="E27" s="111">
        <v>19330</v>
      </c>
      <c r="F27" s="84"/>
      <c r="G27" s="111">
        <v>19974</v>
      </c>
    </row>
    <row r="28" spans="1:8">
      <c r="A28" s="77" t="s">
        <v>149</v>
      </c>
      <c r="B28" s="21"/>
      <c r="C28" s="111">
        <v>4035</v>
      </c>
      <c r="D28" s="84"/>
      <c r="E28" s="111">
        <v>3863</v>
      </c>
      <c r="F28" s="84"/>
      <c r="G28" s="111">
        <v>3939</v>
      </c>
    </row>
    <row r="29" spans="1:8">
      <c r="A29" s="21" t="s">
        <v>150</v>
      </c>
      <c r="B29" s="21"/>
      <c r="C29" s="111">
        <v>3655</v>
      </c>
      <c r="D29" s="84"/>
      <c r="E29" s="111">
        <v>3754</v>
      </c>
      <c r="F29" s="84"/>
      <c r="G29" s="111">
        <v>3722</v>
      </c>
    </row>
    <row r="30" spans="1:8">
      <c r="A30" s="21" t="s">
        <v>151</v>
      </c>
      <c r="B30" s="21"/>
      <c r="C30" s="111">
        <v>5157</v>
      </c>
      <c r="D30" s="84"/>
      <c r="E30" s="111">
        <v>4137</v>
      </c>
      <c r="F30" s="84"/>
      <c r="G30" s="111">
        <v>3316</v>
      </c>
    </row>
    <row r="31" spans="1:8">
      <c r="A31" s="21" t="s">
        <v>152</v>
      </c>
      <c r="B31" s="21"/>
      <c r="C31" s="111">
        <v>2910</v>
      </c>
      <c r="D31" s="84"/>
      <c r="E31" s="111">
        <v>2848</v>
      </c>
      <c r="F31" s="84"/>
      <c r="G31" s="111">
        <v>2799</v>
      </c>
    </row>
    <row r="32" spans="1:8">
      <c r="A32" s="305" t="s">
        <v>295</v>
      </c>
      <c r="B32" s="21"/>
      <c r="C32" s="112">
        <v>70</v>
      </c>
      <c r="D32" s="84"/>
      <c r="E32" s="112">
        <v>157</v>
      </c>
      <c r="F32" s="84"/>
      <c r="G32" s="112">
        <v>21</v>
      </c>
    </row>
    <row r="33" spans="1:7">
      <c r="A33" s="305" t="s">
        <v>328</v>
      </c>
      <c r="B33" s="21"/>
      <c r="C33" s="111">
        <v>47</v>
      </c>
      <c r="D33" s="84"/>
      <c r="E33" s="111">
        <v>251</v>
      </c>
      <c r="F33" s="84"/>
      <c r="G33" s="111">
        <v>384</v>
      </c>
    </row>
    <row r="34" spans="1:7">
      <c r="A34" s="21" t="s">
        <v>154</v>
      </c>
      <c r="B34" s="21"/>
      <c r="C34" s="111">
        <v>-689</v>
      </c>
      <c r="D34" s="84"/>
      <c r="E34" s="111">
        <v>-684</v>
      </c>
      <c r="F34" s="84"/>
      <c r="G34" s="111">
        <v>-791</v>
      </c>
    </row>
    <row r="35" spans="1:7">
      <c r="A35" s="21" t="s">
        <v>292</v>
      </c>
      <c r="B35" s="21"/>
      <c r="C35" s="107">
        <v>12306</v>
      </c>
      <c r="D35" s="84"/>
      <c r="E35" s="107">
        <v>11582</v>
      </c>
      <c r="F35" s="84"/>
      <c r="G35" s="107">
        <v>11964</v>
      </c>
    </row>
    <row r="36" spans="1:7">
      <c r="A36" s="77" t="s">
        <v>104</v>
      </c>
      <c r="B36" s="21"/>
      <c r="C36" s="247">
        <v>71691</v>
      </c>
      <c r="D36" s="84"/>
      <c r="E36" s="247">
        <v>69844</v>
      </c>
      <c r="F36" s="110"/>
      <c r="G36" s="247">
        <v>70419</v>
      </c>
    </row>
    <row r="37" spans="1:7" ht="13.5" thickBot="1">
      <c r="A37" s="77" t="s">
        <v>155</v>
      </c>
      <c r="B37" s="169"/>
      <c r="C37" s="108">
        <v>4193</v>
      </c>
      <c r="D37" s="84"/>
      <c r="E37" s="108">
        <v>4819</v>
      </c>
      <c r="F37" s="116"/>
      <c r="G37" s="108">
        <v>4885</v>
      </c>
    </row>
    <row r="38" spans="1:7" ht="13.5" thickTop="1">
      <c r="A38" s="21" t="s">
        <v>118</v>
      </c>
      <c r="B38" s="77"/>
      <c r="C38" s="106">
        <v>5.5E-2</v>
      </c>
      <c r="D38" s="84"/>
      <c r="E38" s="106">
        <v>6.5000000000000002E-2</v>
      </c>
      <c r="F38" s="84"/>
      <c r="G38" s="106">
        <v>6.5000000000000002E-2</v>
      </c>
    </row>
    <row r="39" spans="1:7" ht="15">
      <c r="A39" s="6"/>
      <c r="B39" s="4"/>
    </row>
    <row r="40" spans="1:7" ht="13.15" customHeight="1">
      <c r="A40" s="413" t="s">
        <v>156</v>
      </c>
      <c r="B40" s="413"/>
      <c r="C40" s="413"/>
      <c r="D40" s="413"/>
      <c r="E40" s="413"/>
      <c r="F40" s="413"/>
      <c r="G40" s="413"/>
    </row>
    <row r="41" spans="1:7" ht="13.9" customHeight="1">
      <c r="A41" s="413" t="s">
        <v>299</v>
      </c>
      <c r="B41" s="413"/>
      <c r="C41" s="413"/>
      <c r="D41" s="413"/>
      <c r="E41" s="413"/>
      <c r="F41" s="413"/>
      <c r="G41" s="413"/>
    </row>
    <row r="42" spans="1:7" ht="13.9" customHeight="1">
      <c r="A42" s="413" t="s">
        <v>300</v>
      </c>
      <c r="B42" s="413"/>
      <c r="C42" s="413"/>
      <c r="D42" s="413"/>
      <c r="E42" s="413"/>
      <c r="F42" s="413"/>
      <c r="G42" s="413"/>
    </row>
    <row r="43" spans="1:7" ht="13.9" customHeight="1">
      <c r="A43" s="413" t="s">
        <v>301</v>
      </c>
      <c r="B43" s="413"/>
      <c r="C43" s="413"/>
      <c r="D43" s="413"/>
      <c r="E43" s="413"/>
      <c r="F43" s="413"/>
      <c r="G43" s="413"/>
    </row>
    <row r="44" spans="1:7" ht="12.75" customHeight="1">
      <c r="A44" s="81"/>
      <c r="B44" s="79"/>
      <c r="C44" s="81"/>
      <c r="D44" s="81"/>
      <c r="E44" s="81"/>
      <c r="F44" s="81"/>
      <c r="G44" s="81"/>
    </row>
    <row r="45" spans="1:7" ht="14.25" customHeight="1">
      <c r="A45" s="414" t="s">
        <v>92</v>
      </c>
      <c r="B45" s="414"/>
      <c r="C45" s="414"/>
      <c r="D45" s="414"/>
      <c r="E45" s="414"/>
      <c r="F45" s="414"/>
      <c r="G45" s="414"/>
    </row>
    <row r="47" spans="1:7" ht="12.75" customHeight="1"/>
    <row r="48" spans="1:7" ht="24" customHeight="1">
      <c r="A48" s="31"/>
    </row>
  </sheetData>
  <mergeCells count="10">
    <mergeCell ref="A45:G45"/>
    <mergeCell ref="A3:G3"/>
    <mergeCell ref="A2:G2"/>
    <mergeCell ref="A1:G1"/>
    <mergeCell ref="A4:G4"/>
    <mergeCell ref="A5:G5"/>
    <mergeCell ref="A40:G40"/>
    <mergeCell ref="A41:G41"/>
    <mergeCell ref="A42:G42"/>
    <mergeCell ref="A43:G43"/>
  </mergeCells>
  <phoneticPr fontId="2" type="noConversion"/>
  <printOptions horizontalCentered="1"/>
  <pageMargins left="0.75" right="0.75" top="0.5" bottom="0.5" header="0.5" footer="0.25"/>
  <pageSetup scale="97" firstPageNumber="2" orientation="portrait" r:id="rId1"/>
  <headerFooter scaleWithDoc="0" alignWithMargins="0">
    <evenFooter>&amp;R&amp;"Arial,Regular"&amp;10Q1 FY24 Stat Book / &amp;P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9629-49B1-471F-97EA-FD3130D11579}">
  <sheetPr>
    <pageSetUpPr fitToPage="1"/>
  </sheetPr>
  <dimension ref="A1:AD66"/>
  <sheetViews>
    <sheetView workbookViewId="0">
      <selection sqref="A1:Q1"/>
    </sheetView>
  </sheetViews>
  <sheetFormatPr defaultColWidth="10.625" defaultRowHeight="12.75"/>
  <cols>
    <col min="1" max="1" width="50.75" style="7" customWidth="1"/>
    <col min="2" max="2" width="1.75" style="7" customWidth="1"/>
    <col min="3" max="3" width="9.875" style="131" customWidth="1"/>
    <col min="4" max="4" width="1.75" style="7" customWidth="1"/>
    <col min="5" max="5" width="9.875" style="131" customWidth="1"/>
    <col min="6" max="6" width="1.75" style="7" customWidth="1"/>
    <col min="7" max="7" width="9.875" style="131" customWidth="1"/>
    <col min="8" max="8" width="1.75" style="7" customWidth="1"/>
    <col min="9" max="9" width="9.875" style="131" customWidth="1"/>
    <col min="10" max="10" width="1.75" style="7" customWidth="1"/>
    <col min="11" max="11" width="9.875" style="131" customWidth="1"/>
    <col min="12" max="12" width="1.75" style="7" customWidth="1"/>
    <col min="13" max="13" width="9.875" style="131" customWidth="1"/>
    <col min="14" max="14" width="1.75" style="7" customWidth="1"/>
    <col min="15" max="15" width="9.875" style="131" customWidth="1"/>
    <col min="16" max="16" width="1.75" style="7" customWidth="1"/>
    <col min="17" max="17" width="9.875" style="7" customWidth="1"/>
    <col min="18" max="18" width="0.75" style="5" customWidth="1"/>
    <col min="19" max="19" width="10.625" style="23"/>
    <col min="20" max="20" width="0.75" style="5" customWidth="1"/>
    <col min="21" max="21" width="10.625" style="5"/>
    <col min="22" max="22" width="0.75" style="5" customWidth="1"/>
    <col min="23" max="23" width="10.625" style="5"/>
    <col min="24" max="24" width="0.75" style="5" customWidth="1"/>
    <col min="25" max="25" width="10.625" style="5"/>
    <col min="26" max="26" width="0.75" style="5" customWidth="1"/>
    <col min="27" max="16384" width="10.625" style="5"/>
  </cols>
  <sheetData>
    <row r="1" spans="1:27" s="41" customFormat="1" ht="20.25">
      <c r="A1" s="415" t="s">
        <v>131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S1" s="159"/>
    </row>
    <row r="2" spans="1:27" s="41" customFormat="1" ht="20.25">
      <c r="A2" s="415" t="s">
        <v>93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S2" s="159"/>
    </row>
    <row r="3" spans="1:27" s="41" customFormat="1" ht="20.25">
      <c r="A3" s="415" t="s">
        <v>94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S3" s="159"/>
    </row>
    <row r="4" spans="1:27">
      <c r="A4" s="416" t="s">
        <v>95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</row>
    <row r="5" spans="1:27">
      <c r="A5" s="416" t="s">
        <v>43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</row>
    <row r="6" spans="1:27">
      <c r="A6" s="432"/>
      <c r="B6" s="432"/>
      <c r="C6" s="423" t="s">
        <v>4</v>
      </c>
      <c r="D6" s="423"/>
      <c r="E6" s="423"/>
      <c r="F6" s="423"/>
      <c r="G6" s="423"/>
      <c r="H6" s="423"/>
      <c r="I6" s="423"/>
      <c r="J6" s="159"/>
      <c r="K6" s="423" t="s">
        <v>5</v>
      </c>
      <c r="L6" s="423"/>
      <c r="M6" s="423"/>
      <c r="N6" s="423"/>
      <c r="O6" s="423"/>
      <c r="P6" s="423"/>
      <c r="Q6" s="423"/>
    </row>
    <row r="7" spans="1:27" s="10" customFormat="1" ht="22.9" customHeight="1">
      <c r="A7" s="432"/>
      <c r="B7" s="432"/>
      <c r="C7" s="198" t="s">
        <v>96</v>
      </c>
      <c r="D7" s="76"/>
      <c r="E7" s="198" t="s">
        <v>97</v>
      </c>
      <c r="F7" s="76"/>
      <c r="G7" s="198" t="s">
        <v>98</v>
      </c>
      <c r="H7" s="199"/>
      <c r="I7" s="198" t="s">
        <v>99</v>
      </c>
      <c r="J7" s="215"/>
      <c r="K7" s="198" t="s">
        <v>96</v>
      </c>
      <c r="L7" s="199"/>
      <c r="M7" s="198" t="s">
        <v>97</v>
      </c>
      <c r="N7" s="199"/>
      <c r="O7" s="198" t="s">
        <v>98</v>
      </c>
      <c r="P7" s="199"/>
      <c r="Q7" s="216" t="s">
        <v>99</v>
      </c>
      <c r="S7" s="76"/>
      <c r="U7" s="5"/>
      <c r="V7" s="5"/>
      <c r="W7" s="5"/>
      <c r="X7" s="5"/>
      <c r="Y7" s="5"/>
      <c r="Z7" s="5"/>
      <c r="AA7" s="5"/>
    </row>
    <row r="8" spans="1:27" s="10" customFormat="1">
      <c r="A8" s="429" t="s">
        <v>59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S8" s="76"/>
      <c r="U8" s="5"/>
      <c r="V8" s="5"/>
      <c r="W8" s="5"/>
      <c r="X8" s="5"/>
      <c r="Y8" s="5"/>
      <c r="Z8" s="5"/>
      <c r="AA8" s="5"/>
    </row>
    <row r="9" spans="1:27" s="10" customFormat="1">
      <c r="A9" s="429" t="s">
        <v>132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S9" s="76"/>
      <c r="U9" s="5"/>
      <c r="V9" s="5"/>
      <c r="W9" s="5"/>
      <c r="X9" s="5"/>
      <c r="Y9" s="5"/>
      <c r="Z9" s="5"/>
      <c r="AA9" s="5"/>
    </row>
    <row r="10" spans="1:27">
      <c r="A10" s="21" t="s">
        <v>133</v>
      </c>
      <c r="B10" s="73"/>
      <c r="C10" s="118">
        <v>2841</v>
      </c>
      <c r="D10" s="117"/>
      <c r="E10" s="118">
        <v>2711</v>
      </c>
      <c r="F10" s="117"/>
      <c r="G10" s="118">
        <v>2642</v>
      </c>
      <c r="H10" s="117"/>
      <c r="I10" s="118">
        <v>2702</v>
      </c>
      <c r="J10" s="117"/>
      <c r="K10" s="118">
        <v>2673</v>
      </c>
      <c r="L10" s="117"/>
      <c r="M10" s="118">
        <v>2605</v>
      </c>
      <c r="N10" s="117"/>
      <c r="O10" s="118">
        <v>2595</v>
      </c>
      <c r="P10" s="117"/>
      <c r="Q10" s="118">
        <v>2670</v>
      </c>
      <c r="R10" s="35"/>
      <c r="S10" s="160"/>
    </row>
    <row r="11" spans="1:27">
      <c r="A11" s="77" t="s">
        <v>134</v>
      </c>
      <c r="B11" s="201"/>
      <c r="C11" s="250">
        <v>1287</v>
      </c>
      <c r="D11" s="84"/>
      <c r="E11" s="250">
        <v>1253</v>
      </c>
      <c r="F11" s="84"/>
      <c r="G11" s="250">
        <v>1346</v>
      </c>
      <c r="H11" s="84"/>
      <c r="I11" s="250">
        <v>1240</v>
      </c>
      <c r="J11" s="84"/>
      <c r="K11" s="250">
        <v>1187</v>
      </c>
      <c r="L11" s="84"/>
      <c r="M11" s="250">
        <v>1207</v>
      </c>
      <c r="N11" s="84"/>
      <c r="O11" s="250">
        <v>1316</v>
      </c>
      <c r="P11" s="84"/>
      <c r="Q11" s="250">
        <v>1216</v>
      </c>
      <c r="R11" s="35"/>
      <c r="S11" s="160"/>
    </row>
    <row r="12" spans="1:27">
      <c r="A12" s="77" t="s">
        <v>135</v>
      </c>
      <c r="B12" s="68"/>
      <c r="C12" s="119">
        <v>7870</v>
      </c>
      <c r="D12" s="114"/>
      <c r="E12" s="119">
        <v>8103</v>
      </c>
      <c r="F12" s="120"/>
      <c r="G12" s="119">
        <v>8367</v>
      </c>
      <c r="H12" s="114"/>
      <c r="I12" s="119">
        <v>8012</v>
      </c>
      <c r="J12" s="114"/>
      <c r="K12" s="119">
        <v>8133</v>
      </c>
      <c r="L12" s="114"/>
      <c r="M12" s="119">
        <v>8309</v>
      </c>
      <c r="N12" s="120"/>
      <c r="O12" s="119">
        <v>8363</v>
      </c>
      <c r="P12" s="114"/>
      <c r="Q12" s="119">
        <v>8176</v>
      </c>
      <c r="R12" s="35"/>
      <c r="S12" s="160"/>
    </row>
    <row r="13" spans="1:27">
      <c r="A13" s="77" t="s">
        <v>136</v>
      </c>
      <c r="B13" s="68"/>
      <c r="C13" s="247">
        <v>11998</v>
      </c>
      <c r="D13" s="84"/>
      <c r="E13" s="247">
        <v>12067</v>
      </c>
      <c r="F13" s="82"/>
      <c r="G13" s="247">
        <v>12355</v>
      </c>
      <c r="H13" s="84"/>
      <c r="I13" s="247">
        <v>11954</v>
      </c>
      <c r="J13" s="82"/>
      <c r="K13" s="247">
        <v>11993</v>
      </c>
      <c r="L13" s="84"/>
      <c r="M13" s="247">
        <v>12121</v>
      </c>
      <c r="N13" s="82"/>
      <c r="O13" s="247">
        <v>12274</v>
      </c>
      <c r="P13" s="84"/>
      <c r="Q13" s="247">
        <v>12062</v>
      </c>
      <c r="R13" s="35"/>
      <c r="S13" s="160"/>
    </row>
    <row r="14" spans="1:27">
      <c r="A14" s="77" t="s">
        <v>137</v>
      </c>
      <c r="B14" s="68"/>
      <c r="C14" s="250">
        <v>2897</v>
      </c>
      <c r="D14" s="84"/>
      <c r="E14" s="250">
        <v>2822</v>
      </c>
      <c r="F14" s="84"/>
      <c r="G14" s="250">
        <v>2566</v>
      </c>
      <c r="H14" s="84"/>
      <c r="I14" s="250">
        <v>2653</v>
      </c>
      <c r="J14" s="84"/>
      <c r="K14" s="250">
        <v>2327</v>
      </c>
      <c r="L14" s="84"/>
      <c r="M14" s="250">
        <v>2390</v>
      </c>
      <c r="N14" s="84"/>
      <c r="O14" s="250">
        <v>2317</v>
      </c>
      <c r="P14" s="84"/>
      <c r="Q14" s="250">
        <v>2420</v>
      </c>
      <c r="R14" s="35"/>
      <c r="S14" s="160"/>
    </row>
    <row r="15" spans="1:27">
      <c r="A15" s="77" t="s">
        <v>138</v>
      </c>
      <c r="B15" s="68"/>
      <c r="C15" s="250">
        <v>808</v>
      </c>
      <c r="D15" s="82"/>
      <c r="E15" s="250">
        <v>812</v>
      </c>
      <c r="F15" s="83"/>
      <c r="G15" s="250">
        <v>791</v>
      </c>
      <c r="H15" s="82"/>
      <c r="I15" s="250">
        <v>896</v>
      </c>
      <c r="J15" s="82"/>
      <c r="K15" s="250">
        <v>1117</v>
      </c>
      <c r="L15" s="82"/>
      <c r="M15" s="250">
        <v>1183</v>
      </c>
      <c r="N15" s="83"/>
      <c r="O15" s="250">
        <v>1107</v>
      </c>
      <c r="P15" s="82"/>
      <c r="Q15" s="250">
        <v>1246</v>
      </c>
      <c r="R15" s="35"/>
      <c r="S15" s="160"/>
    </row>
    <row r="16" spans="1:27" ht="22.5">
      <c r="A16" s="295" t="s">
        <v>157</v>
      </c>
      <c r="B16" s="80"/>
      <c r="C16" s="205">
        <v>3705</v>
      </c>
      <c r="D16" s="84"/>
      <c r="E16" s="205">
        <v>3634</v>
      </c>
      <c r="F16" s="83"/>
      <c r="G16" s="205">
        <v>3357</v>
      </c>
      <c r="H16" s="84"/>
      <c r="I16" s="205">
        <v>3549</v>
      </c>
      <c r="J16" s="82"/>
      <c r="K16" s="205">
        <v>3444</v>
      </c>
      <c r="L16" s="84"/>
      <c r="M16" s="205">
        <v>3573</v>
      </c>
      <c r="N16" s="83"/>
      <c r="O16" s="205">
        <v>3424</v>
      </c>
      <c r="P16" s="84"/>
      <c r="Q16" s="205">
        <v>3666</v>
      </c>
      <c r="R16" s="35"/>
      <c r="S16" s="160"/>
    </row>
    <row r="17" spans="1:30">
      <c r="A17" s="77" t="s">
        <v>140</v>
      </c>
      <c r="B17" s="68"/>
      <c r="C17" s="119">
        <v>1106</v>
      </c>
      <c r="D17" s="114"/>
      <c r="E17" s="119">
        <v>1166</v>
      </c>
      <c r="F17" s="120"/>
      <c r="G17" s="119">
        <v>1128</v>
      </c>
      <c r="H17" s="114"/>
      <c r="I17" s="119">
        <v>1152</v>
      </c>
      <c r="J17" s="114"/>
      <c r="K17" s="119">
        <v>1140</v>
      </c>
      <c r="L17" s="114"/>
      <c r="M17" s="119">
        <v>1213</v>
      </c>
      <c r="N17" s="120"/>
      <c r="O17" s="119">
        <v>1139</v>
      </c>
      <c r="P17" s="114"/>
      <c r="Q17" s="119">
        <v>1167</v>
      </c>
      <c r="R17" s="35"/>
      <c r="S17" s="160"/>
    </row>
    <row r="18" spans="1:30">
      <c r="A18" s="77" t="s">
        <v>141</v>
      </c>
      <c r="B18" s="68"/>
      <c r="C18" s="247">
        <v>16809</v>
      </c>
      <c r="D18" s="84"/>
      <c r="E18" s="247">
        <v>16867</v>
      </c>
      <c r="F18" s="82"/>
      <c r="G18" s="247">
        <v>16840</v>
      </c>
      <c r="H18" s="84"/>
      <c r="I18" s="247">
        <v>16655</v>
      </c>
      <c r="J18" s="82"/>
      <c r="K18" s="247">
        <v>16577</v>
      </c>
      <c r="L18" s="84"/>
      <c r="M18" s="247">
        <v>16907</v>
      </c>
      <c r="N18" s="82"/>
      <c r="O18" s="247">
        <v>16837</v>
      </c>
      <c r="P18" s="84"/>
      <c r="Q18" s="247">
        <v>16895</v>
      </c>
      <c r="R18" s="35"/>
      <c r="S18" s="160"/>
    </row>
    <row r="19" spans="1:30">
      <c r="A19" s="77" t="s">
        <v>142</v>
      </c>
      <c r="B19" s="7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35"/>
    </row>
    <row r="20" spans="1:30">
      <c r="A20" s="77" t="s">
        <v>143</v>
      </c>
      <c r="B20" s="68"/>
      <c r="C20" s="82">
        <v>790</v>
      </c>
      <c r="D20" s="82"/>
      <c r="E20" s="82">
        <v>777</v>
      </c>
      <c r="F20" s="83"/>
      <c r="G20" s="82">
        <v>715</v>
      </c>
      <c r="H20" s="82"/>
      <c r="I20" s="82">
        <v>601</v>
      </c>
      <c r="J20" s="82"/>
      <c r="K20" s="82">
        <v>577</v>
      </c>
      <c r="L20" s="82"/>
      <c r="M20" s="82">
        <v>577</v>
      </c>
      <c r="N20" s="83"/>
      <c r="O20" s="82">
        <v>641</v>
      </c>
      <c r="P20" s="82"/>
      <c r="Q20" s="82">
        <v>596</v>
      </c>
      <c r="R20" s="35"/>
      <c r="S20" s="160"/>
    </row>
    <row r="21" spans="1:30">
      <c r="A21" s="77" t="s">
        <v>137</v>
      </c>
      <c r="B21" s="68"/>
      <c r="C21" s="82">
        <v>887</v>
      </c>
      <c r="D21" s="82"/>
      <c r="E21" s="82">
        <v>811</v>
      </c>
      <c r="F21" s="83"/>
      <c r="G21" s="82">
        <v>688</v>
      </c>
      <c r="H21" s="82"/>
      <c r="I21" s="82">
        <v>673</v>
      </c>
      <c r="J21" s="82"/>
      <c r="K21" s="82">
        <v>553</v>
      </c>
      <c r="L21" s="82"/>
      <c r="M21" s="82">
        <v>568</v>
      </c>
      <c r="N21" s="83"/>
      <c r="O21" s="82">
        <v>520</v>
      </c>
      <c r="P21" s="82"/>
      <c r="Q21" s="82">
        <v>564</v>
      </c>
      <c r="R21" s="35"/>
      <c r="S21" s="160"/>
    </row>
    <row r="22" spans="1:30">
      <c r="A22" s="77" t="s">
        <v>138</v>
      </c>
      <c r="B22" s="68"/>
      <c r="C22" s="119">
        <v>429</v>
      </c>
      <c r="D22" s="114"/>
      <c r="E22" s="119">
        <v>440</v>
      </c>
      <c r="F22" s="120"/>
      <c r="G22" s="119">
        <v>414</v>
      </c>
      <c r="H22" s="114"/>
      <c r="I22" s="119">
        <v>436</v>
      </c>
      <c r="J22" s="114"/>
      <c r="K22" s="119">
        <v>472</v>
      </c>
      <c r="L22" s="114"/>
      <c r="M22" s="119">
        <v>470</v>
      </c>
      <c r="N22" s="120"/>
      <c r="O22" s="119">
        <v>438</v>
      </c>
      <c r="P22" s="114"/>
      <c r="Q22" s="119">
        <v>494</v>
      </c>
      <c r="R22" s="35"/>
      <c r="S22" s="160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>
      <c r="A23" s="77" t="s">
        <v>144</v>
      </c>
      <c r="B23" s="68"/>
      <c r="C23" s="247">
        <v>2106</v>
      </c>
      <c r="D23" s="84"/>
      <c r="E23" s="247">
        <v>2028</v>
      </c>
      <c r="F23" s="82"/>
      <c r="G23" s="247">
        <v>1817</v>
      </c>
      <c r="H23" s="84"/>
      <c r="I23" s="247">
        <v>1710</v>
      </c>
      <c r="J23" s="82"/>
      <c r="K23" s="247">
        <v>1602</v>
      </c>
      <c r="L23" s="84"/>
      <c r="M23" s="247">
        <v>1615</v>
      </c>
      <c r="N23" s="82"/>
      <c r="O23" s="247">
        <v>1599</v>
      </c>
      <c r="P23" s="84"/>
      <c r="Q23" s="247">
        <v>1654</v>
      </c>
      <c r="R23" s="35"/>
      <c r="S23" s="160"/>
    </row>
    <row r="24" spans="1:30">
      <c r="A24" s="305" t="s">
        <v>145</v>
      </c>
      <c r="B24" s="50"/>
      <c r="C24" s="119">
        <v>269</v>
      </c>
      <c r="D24" s="114"/>
      <c r="E24" s="119">
        <v>262</v>
      </c>
      <c r="F24" s="120"/>
      <c r="G24" s="119">
        <v>262</v>
      </c>
      <c r="H24" s="114"/>
      <c r="I24" s="119">
        <v>259</v>
      </c>
      <c r="J24" s="114"/>
      <c r="K24" s="119">
        <v>247</v>
      </c>
      <c r="L24" s="114"/>
      <c r="M24" s="119">
        <v>251</v>
      </c>
      <c r="N24" s="120"/>
      <c r="O24" s="119">
        <v>236</v>
      </c>
      <c r="P24" s="114"/>
      <c r="Q24" s="119">
        <v>243</v>
      </c>
      <c r="R24" s="35"/>
      <c r="S24" s="160"/>
    </row>
    <row r="25" spans="1:30">
      <c r="A25" s="77" t="s">
        <v>146</v>
      </c>
      <c r="B25" s="74"/>
      <c r="C25" s="111">
        <v>19184</v>
      </c>
      <c r="D25" s="111"/>
      <c r="E25" s="111">
        <v>19157</v>
      </c>
      <c r="F25" s="111"/>
      <c r="G25" s="111">
        <v>18919</v>
      </c>
      <c r="H25" s="111"/>
      <c r="I25" s="111">
        <v>18624</v>
      </c>
      <c r="J25" s="111"/>
      <c r="K25" s="111">
        <v>18426</v>
      </c>
      <c r="L25" s="111"/>
      <c r="M25" s="111">
        <v>18773</v>
      </c>
      <c r="N25" s="111"/>
      <c r="O25" s="112">
        <v>18672</v>
      </c>
      <c r="P25" s="84"/>
      <c r="Q25" s="112">
        <v>18792</v>
      </c>
      <c r="R25" s="35"/>
      <c r="S25" s="160"/>
    </row>
    <row r="26" spans="1:30" s="25" customFormat="1">
      <c r="A26" s="429" t="s">
        <v>121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35"/>
      <c r="S26" s="71"/>
    </row>
    <row r="27" spans="1:30" s="25" customFormat="1">
      <c r="A27" s="74" t="s">
        <v>147</v>
      </c>
      <c r="B27" s="72"/>
      <c r="C27" s="110">
        <v>6159</v>
      </c>
      <c r="D27" s="111"/>
      <c r="E27" s="110">
        <v>6129</v>
      </c>
      <c r="F27" s="83"/>
      <c r="G27" s="110">
        <v>6247</v>
      </c>
      <c r="H27" s="111"/>
      <c r="I27" s="110">
        <v>5988</v>
      </c>
      <c r="J27" s="111"/>
      <c r="K27" s="110">
        <v>6171</v>
      </c>
      <c r="L27" s="111"/>
      <c r="M27" s="110">
        <v>6208</v>
      </c>
      <c r="N27" s="83"/>
      <c r="O27" s="110">
        <v>6141</v>
      </c>
      <c r="P27" s="111"/>
      <c r="Q27" s="110">
        <v>6086</v>
      </c>
      <c r="R27" s="35"/>
      <c r="S27" s="160"/>
    </row>
    <row r="28" spans="1:30" s="25" customFormat="1">
      <c r="A28" s="74" t="s">
        <v>148</v>
      </c>
      <c r="B28" s="72"/>
      <c r="C28" s="110">
        <v>5049</v>
      </c>
      <c r="D28" s="111"/>
      <c r="E28" s="110">
        <v>5120</v>
      </c>
      <c r="F28" s="83"/>
      <c r="G28" s="110">
        <v>4952</v>
      </c>
      <c r="H28" s="111"/>
      <c r="I28" s="110">
        <v>4556</v>
      </c>
      <c r="J28" s="111"/>
      <c r="K28" s="110">
        <v>4677</v>
      </c>
      <c r="L28" s="111"/>
      <c r="M28" s="110">
        <v>4980</v>
      </c>
      <c r="N28" s="83"/>
      <c r="O28" s="110">
        <v>4954</v>
      </c>
      <c r="P28" s="111"/>
      <c r="Q28" s="110">
        <v>4719</v>
      </c>
      <c r="R28" s="35"/>
      <c r="S28" s="160"/>
    </row>
    <row r="29" spans="1:30" s="25" customFormat="1">
      <c r="A29" s="251" t="s">
        <v>149</v>
      </c>
      <c r="B29" s="72"/>
      <c r="C29" s="110">
        <v>984</v>
      </c>
      <c r="D29" s="111"/>
      <c r="E29" s="110">
        <v>1019</v>
      </c>
      <c r="F29" s="83"/>
      <c r="G29" s="110">
        <v>1031</v>
      </c>
      <c r="H29" s="111"/>
      <c r="I29" s="110">
        <v>1001</v>
      </c>
      <c r="J29" s="111"/>
      <c r="K29" s="110">
        <v>975</v>
      </c>
      <c r="L29" s="111"/>
      <c r="M29" s="110">
        <v>963</v>
      </c>
      <c r="N29" s="83"/>
      <c r="O29" s="110">
        <v>968</v>
      </c>
      <c r="P29" s="111"/>
      <c r="Q29" s="110">
        <v>957</v>
      </c>
      <c r="R29" s="35"/>
      <c r="S29" s="160"/>
    </row>
    <row r="30" spans="1:30" s="25" customFormat="1">
      <c r="A30" s="251" t="s">
        <v>150</v>
      </c>
      <c r="B30" s="72"/>
      <c r="C30" s="110">
        <v>885</v>
      </c>
      <c r="D30" s="111"/>
      <c r="E30" s="110">
        <v>909</v>
      </c>
      <c r="F30" s="83"/>
      <c r="G30" s="110">
        <v>922</v>
      </c>
      <c r="H30" s="111"/>
      <c r="I30" s="110">
        <v>939</v>
      </c>
      <c r="J30" s="111"/>
      <c r="K30" s="110">
        <v>929</v>
      </c>
      <c r="L30" s="111"/>
      <c r="M30" s="110">
        <v>925</v>
      </c>
      <c r="N30" s="83"/>
      <c r="O30" s="110">
        <v>933</v>
      </c>
      <c r="P30" s="111"/>
      <c r="Q30" s="110">
        <v>967</v>
      </c>
      <c r="R30" s="35"/>
      <c r="S30" s="160"/>
    </row>
    <row r="31" spans="1:30" s="25" customFormat="1">
      <c r="A31" s="251" t="s">
        <v>151</v>
      </c>
      <c r="B31" s="72"/>
      <c r="C31" s="110">
        <v>1593</v>
      </c>
      <c r="D31" s="111"/>
      <c r="E31" s="110">
        <v>1381</v>
      </c>
      <c r="F31" s="83"/>
      <c r="G31" s="110">
        <v>1187</v>
      </c>
      <c r="H31" s="111"/>
      <c r="I31" s="110">
        <v>996</v>
      </c>
      <c r="J31" s="111"/>
      <c r="K31" s="110">
        <v>961</v>
      </c>
      <c r="L31" s="111"/>
      <c r="M31" s="110">
        <v>1164</v>
      </c>
      <c r="N31" s="83"/>
      <c r="O31" s="110">
        <v>1005</v>
      </c>
      <c r="P31" s="111"/>
      <c r="Q31" s="110">
        <v>1007</v>
      </c>
      <c r="R31" s="35"/>
      <c r="S31" s="160"/>
    </row>
    <row r="32" spans="1:30" s="25" customFormat="1">
      <c r="A32" s="251" t="s">
        <v>152</v>
      </c>
      <c r="B32" s="72"/>
      <c r="C32" s="110">
        <v>788</v>
      </c>
      <c r="D32" s="111"/>
      <c r="E32" s="110">
        <v>764</v>
      </c>
      <c r="F32" s="83"/>
      <c r="G32" s="110">
        <v>681</v>
      </c>
      <c r="H32" s="111"/>
      <c r="I32" s="110">
        <v>677</v>
      </c>
      <c r="J32" s="111"/>
      <c r="K32" s="110">
        <v>722</v>
      </c>
      <c r="L32" s="111"/>
      <c r="M32" s="110">
        <v>732</v>
      </c>
      <c r="N32" s="83"/>
      <c r="O32" s="110">
        <v>697</v>
      </c>
      <c r="P32" s="111"/>
      <c r="Q32" s="110">
        <v>697</v>
      </c>
      <c r="R32" s="35"/>
      <c r="S32" s="160"/>
    </row>
    <row r="33" spans="1:21" s="54" customFormat="1">
      <c r="A33" s="251" t="s">
        <v>153</v>
      </c>
      <c r="B33" s="72"/>
      <c r="C33" s="112">
        <v>0</v>
      </c>
      <c r="D33" s="111"/>
      <c r="E33" s="112">
        <v>0</v>
      </c>
      <c r="F33" s="83"/>
      <c r="G33" s="112">
        <v>0</v>
      </c>
      <c r="H33" s="111"/>
      <c r="I33" s="112">
        <v>70</v>
      </c>
      <c r="J33" s="111"/>
      <c r="K33" s="112">
        <v>0</v>
      </c>
      <c r="L33" s="111"/>
      <c r="M33" s="112">
        <v>0</v>
      </c>
      <c r="N33" s="83"/>
      <c r="O33" s="112">
        <v>0</v>
      </c>
      <c r="P33" s="111"/>
      <c r="Q33" s="112">
        <v>157</v>
      </c>
      <c r="R33" s="35"/>
      <c r="S33" s="160"/>
    </row>
    <row r="34" spans="1:21" s="25" customFormat="1" ht="22.5">
      <c r="A34" s="80" t="s">
        <v>158</v>
      </c>
      <c r="B34" s="72"/>
      <c r="C34" s="110">
        <v>14</v>
      </c>
      <c r="D34" s="111"/>
      <c r="E34" s="110">
        <v>11</v>
      </c>
      <c r="F34" s="83"/>
      <c r="G34" s="110">
        <v>3</v>
      </c>
      <c r="H34" s="111"/>
      <c r="I34" s="110">
        <v>19</v>
      </c>
      <c r="J34" s="111"/>
      <c r="K34" s="110">
        <v>27</v>
      </c>
      <c r="L34" s="111"/>
      <c r="M34" s="110">
        <v>77</v>
      </c>
      <c r="N34" s="83"/>
      <c r="O34" s="110">
        <v>45</v>
      </c>
      <c r="P34" s="111"/>
      <c r="Q34" s="110">
        <v>102</v>
      </c>
      <c r="R34" s="35"/>
      <c r="S34" s="160"/>
    </row>
    <row r="35" spans="1:21">
      <c r="A35" s="251" t="s">
        <v>154</v>
      </c>
      <c r="B35" s="72"/>
      <c r="C35" s="110">
        <v>-173</v>
      </c>
      <c r="D35" s="111"/>
      <c r="E35" s="110">
        <v>-172</v>
      </c>
      <c r="F35" s="111"/>
      <c r="G35" s="110">
        <v>-173</v>
      </c>
      <c r="H35" s="111"/>
      <c r="I35" s="110">
        <v>-171</v>
      </c>
      <c r="J35" s="111"/>
      <c r="K35" s="110">
        <v>-175</v>
      </c>
      <c r="L35" s="111"/>
      <c r="M35" s="110">
        <v>-168</v>
      </c>
      <c r="N35" s="111"/>
      <c r="O35" s="110">
        <v>-167</v>
      </c>
      <c r="P35" s="111"/>
      <c r="Q35" s="110">
        <v>-174</v>
      </c>
      <c r="R35" s="35"/>
      <c r="S35" s="160"/>
    </row>
    <row r="36" spans="1:21">
      <c r="A36" s="50" t="s">
        <v>145</v>
      </c>
      <c r="B36" s="68"/>
      <c r="C36" s="119">
        <v>3023</v>
      </c>
      <c r="D36" s="113"/>
      <c r="E36" s="119">
        <v>3059</v>
      </c>
      <c r="F36" s="113"/>
      <c r="G36" s="119">
        <v>3107</v>
      </c>
      <c r="H36" s="113"/>
      <c r="I36" s="119">
        <v>3117</v>
      </c>
      <c r="J36" s="113"/>
      <c r="K36" s="119">
        <v>2833</v>
      </c>
      <c r="L36" s="113"/>
      <c r="M36" s="119">
        <v>2857</v>
      </c>
      <c r="N36" s="113"/>
      <c r="O36" s="119">
        <v>2923</v>
      </c>
      <c r="P36" s="113"/>
      <c r="Q36" s="119">
        <v>2969</v>
      </c>
      <c r="R36" s="35"/>
      <c r="S36" s="160"/>
    </row>
    <row r="37" spans="1:21" s="55" customFormat="1">
      <c r="A37" s="50" t="s">
        <v>104</v>
      </c>
      <c r="B37" s="50"/>
      <c r="C37" s="82">
        <v>18322</v>
      </c>
      <c r="D37" s="82"/>
      <c r="E37" s="82">
        <v>18220</v>
      </c>
      <c r="F37" s="82"/>
      <c r="G37" s="82">
        <v>17957</v>
      </c>
      <c r="H37" s="82"/>
      <c r="I37" s="82">
        <v>17192</v>
      </c>
      <c r="J37" s="82"/>
      <c r="K37" s="82">
        <v>17120</v>
      </c>
      <c r="L37" s="82"/>
      <c r="M37" s="82">
        <v>17738</v>
      </c>
      <c r="N37" s="82"/>
      <c r="O37" s="82">
        <v>17499</v>
      </c>
      <c r="P37" s="82"/>
      <c r="Q37" s="82">
        <v>17487</v>
      </c>
      <c r="S37" s="160"/>
    </row>
    <row r="38" spans="1:21" ht="13.5" thickBot="1">
      <c r="A38" s="74" t="s">
        <v>155</v>
      </c>
      <c r="B38" s="74"/>
      <c r="C38" s="108">
        <v>862</v>
      </c>
      <c r="D38" s="111"/>
      <c r="E38" s="108">
        <v>937</v>
      </c>
      <c r="F38" s="111"/>
      <c r="G38" s="108">
        <v>962</v>
      </c>
      <c r="H38" s="111"/>
      <c r="I38" s="108">
        <v>1432</v>
      </c>
      <c r="J38" s="111"/>
      <c r="K38" s="108">
        <v>1306</v>
      </c>
      <c r="L38" s="111"/>
      <c r="M38" s="108">
        <v>1035</v>
      </c>
      <c r="N38" s="111"/>
      <c r="O38" s="108">
        <v>1173</v>
      </c>
      <c r="P38" s="111"/>
      <c r="Q38" s="108">
        <v>1305</v>
      </c>
      <c r="S38" s="160"/>
    </row>
    <row r="39" spans="1:21" ht="13.5" thickTop="1">
      <c r="A39" s="50" t="s">
        <v>118</v>
      </c>
      <c r="B39" s="74"/>
      <c r="C39" s="95">
        <v>4.4999999999999998E-2</v>
      </c>
      <c r="D39" s="95"/>
      <c r="E39" s="95">
        <v>4.9000000000000002E-2</v>
      </c>
      <c r="F39" s="95"/>
      <c r="G39" s="95">
        <v>5.0999999999999997E-2</v>
      </c>
      <c r="H39" s="95"/>
      <c r="I39" s="95">
        <v>7.6999999999999999E-2</v>
      </c>
      <c r="J39" s="95"/>
      <c r="K39" s="95">
        <v>7.0999999999999994E-2</v>
      </c>
      <c r="L39" s="95"/>
      <c r="M39" s="95">
        <v>5.5E-2</v>
      </c>
      <c r="N39" s="95"/>
      <c r="O39" s="95">
        <v>6.3E-2</v>
      </c>
      <c r="P39" s="95"/>
      <c r="Q39" s="95">
        <v>6.9000000000000006E-2</v>
      </c>
      <c r="R39" s="15"/>
      <c r="S39" s="161"/>
      <c r="T39" s="15"/>
      <c r="U39" s="15"/>
    </row>
    <row r="40" spans="1:21">
      <c r="A40" s="50"/>
      <c r="B40" s="7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5"/>
      <c r="S40" s="161"/>
      <c r="T40" s="15"/>
      <c r="U40" s="15"/>
    </row>
    <row r="41" spans="1:21">
      <c r="A41" s="433" t="s">
        <v>156</v>
      </c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15"/>
      <c r="S41" s="161"/>
      <c r="T41" s="15"/>
      <c r="U41" s="15"/>
    </row>
    <row r="42" spans="1:21">
      <c r="A42" s="430"/>
      <c r="B42" s="430"/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35"/>
    </row>
    <row r="43" spans="1:21" ht="16.5" customHeight="1">
      <c r="A43" s="431" t="s">
        <v>92</v>
      </c>
      <c r="B43" s="431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</row>
    <row r="44" spans="1:21" ht="15" customHeight="1">
      <c r="A44" s="5"/>
      <c r="B44" s="5"/>
      <c r="C44" s="136"/>
      <c r="D44" s="5"/>
      <c r="E44" s="136"/>
      <c r="F44" s="5"/>
      <c r="G44" s="136"/>
      <c r="H44" s="5"/>
      <c r="I44" s="136"/>
      <c r="J44" s="5"/>
      <c r="K44" s="136"/>
      <c r="L44" s="5"/>
      <c r="M44" s="136"/>
      <c r="N44" s="5"/>
      <c r="O44" s="136"/>
      <c r="P44" s="5"/>
      <c r="Q44" s="5"/>
    </row>
    <row r="45" spans="1:21" ht="14.25" customHeight="1">
      <c r="A45" s="77"/>
      <c r="B45" s="77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  <row r="46" spans="1:21">
      <c r="A46" s="77"/>
      <c r="B46" s="77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3"/>
      <c r="O46" s="137"/>
      <c r="P46" s="13"/>
      <c r="Q46" s="13"/>
    </row>
    <row r="47" spans="1:21">
      <c r="A47" s="77"/>
      <c r="B47" s="78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21">
      <c r="A48" s="21"/>
      <c r="B48" s="78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3">
      <c r="A49" s="21"/>
      <c r="B49" s="78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</row>
    <row r="50" spans="1:13">
      <c r="A50" s="21"/>
      <c r="B50" s="78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</row>
    <row r="51" spans="1:13">
      <c r="A51" s="80"/>
      <c r="B51" s="71"/>
      <c r="C51" s="112"/>
      <c r="D51" s="111"/>
      <c r="E51" s="112"/>
      <c r="F51" s="111"/>
      <c r="G51" s="112"/>
      <c r="H51" s="111"/>
      <c r="I51" s="112"/>
      <c r="J51" s="111"/>
      <c r="K51" s="111"/>
      <c r="L51" s="111"/>
      <c r="M51" s="111"/>
    </row>
    <row r="52" spans="1:13">
      <c r="A52" s="80"/>
      <c r="B52" s="71"/>
      <c r="C52" s="112"/>
      <c r="D52" s="111"/>
      <c r="E52" s="112"/>
      <c r="F52" s="111"/>
      <c r="G52" s="112"/>
      <c r="H52" s="111"/>
      <c r="I52" s="112"/>
      <c r="J52" s="111"/>
      <c r="K52" s="111"/>
      <c r="L52" s="111"/>
      <c r="M52" s="111"/>
    </row>
    <row r="53" spans="1:13">
      <c r="A53" s="21"/>
      <c r="B53" s="21"/>
      <c r="C53" s="112"/>
      <c r="D53" s="111"/>
      <c r="E53" s="112"/>
      <c r="F53" s="111"/>
      <c r="G53" s="112"/>
      <c r="H53" s="111"/>
      <c r="I53" s="112"/>
      <c r="J53" s="111"/>
      <c r="K53" s="111"/>
      <c r="L53" s="111"/>
      <c r="M53" s="111"/>
    </row>
    <row r="54" spans="1:13">
      <c r="A54" s="21"/>
      <c r="B54" s="21"/>
      <c r="C54" s="112"/>
      <c r="D54" s="111"/>
      <c r="E54" s="112"/>
      <c r="F54" s="111"/>
      <c r="G54" s="112"/>
      <c r="H54" s="111"/>
      <c r="I54" s="112"/>
      <c r="J54" s="111"/>
      <c r="K54" s="111"/>
      <c r="L54" s="111"/>
      <c r="M54" s="111"/>
    </row>
    <row r="55" spans="1:13">
      <c r="A55" s="430"/>
      <c r="B55" s="430"/>
      <c r="C55" s="112"/>
      <c r="D55" s="111"/>
      <c r="E55" s="112"/>
      <c r="F55" s="111"/>
      <c r="G55" s="112"/>
      <c r="H55" s="111"/>
      <c r="I55" s="112"/>
      <c r="J55" s="111"/>
      <c r="K55" s="111"/>
      <c r="L55" s="111"/>
      <c r="M55" s="111"/>
    </row>
    <row r="56" spans="1:13">
      <c r="C56" s="112"/>
      <c r="D56" s="111"/>
      <c r="E56" s="112"/>
      <c r="F56" s="111"/>
      <c r="G56" s="112"/>
      <c r="H56" s="111"/>
      <c r="I56" s="112"/>
      <c r="J56" s="111"/>
      <c r="K56" s="111"/>
      <c r="L56" s="111"/>
      <c r="M56" s="111"/>
    </row>
    <row r="57" spans="1:13">
      <c r="C57" s="112"/>
      <c r="D57" s="111"/>
      <c r="E57" s="112"/>
      <c r="F57" s="111"/>
      <c r="G57" s="112"/>
      <c r="H57" s="111"/>
      <c r="I57" s="112"/>
      <c r="J57" s="111"/>
      <c r="K57" s="111"/>
      <c r="L57" s="111"/>
      <c r="M57" s="111"/>
    </row>
    <row r="58" spans="1:13">
      <c r="C58" s="162"/>
      <c r="E58" s="162"/>
      <c r="G58" s="162"/>
      <c r="I58" s="162"/>
      <c r="K58" s="162"/>
      <c r="M58" s="162"/>
    </row>
    <row r="59" spans="1:13">
      <c r="C59" s="162"/>
      <c r="E59" s="162"/>
      <c r="G59" s="162"/>
      <c r="I59" s="162"/>
      <c r="K59" s="162"/>
      <c r="M59" s="162"/>
    </row>
    <row r="60" spans="1:13">
      <c r="C60" s="162"/>
      <c r="E60" s="162"/>
      <c r="G60" s="162"/>
      <c r="I60" s="162"/>
      <c r="K60" s="162"/>
      <c r="M60" s="162"/>
    </row>
    <row r="61" spans="1:13">
      <c r="C61" s="162"/>
      <c r="E61" s="162"/>
      <c r="G61" s="162"/>
      <c r="I61" s="162"/>
      <c r="K61" s="162"/>
      <c r="M61" s="162"/>
    </row>
    <row r="62" spans="1:13">
      <c r="C62" s="162"/>
      <c r="E62" s="162"/>
      <c r="G62" s="162"/>
      <c r="I62" s="162"/>
      <c r="K62" s="162"/>
      <c r="M62" s="162"/>
    </row>
    <row r="63" spans="1:13">
      <c r="C63" s="162"/>
      <c r="E63" s="162"/>
      <c r="G63" s="162"/>
      <c r="I63" s="162"/>
      <c r="K63" s="162"/>
      <c r="M63" s="162"/>
    </row>
    <row r="64" spans="1:13">
      <c r="C64" s="162"/>
      <c r="E64" s="162"/>
      <c r="G64" s="162"/>
      <c r="I64" s="162"/>
      <c r="K64" s="162"/>
      <c r="M64" s="162"/>
    </row>
    <row r="65" spans="3:13">
      <c r="C65" s="162"/>
      <c r="E65" s="162"/>
      <c r="G65" s="162"/>
      <c r="I65" s="162"/>
      <c r="K65" s="162"/>
      <c r="M65" s="162"/>
    </row>
    <row r="66" spans="3:13">
      <c r="C66" s="162"/>
      <c r="E66" s="162"/>
      <c r="G66" s="162"/>
      <c r="I66" s="162"/>
      <c r="K66" s="162"/>
      <c r="M66" s="162"/>
    </row>
  </sheetData>
  <mergeCells count="16">
    <mergeCell ref="A26:Q26"/>
    <mergeCell ref="A55:B55"/>
    <mergeCell ref="A42:Q42"/>
    <mergeCell ref="A43:Q43"/>
    <mergeCell ref="A1:Q1"/>
    <mergeCell ref="A2:Q2"/>
    <mergeCell ref="A3:Q3"/>
    <mergeCell ref="A4:Q4"/>
    <mergeCell ref="A5:Q5"/>
    <mergeCell ref="C6:I6"/>
    <mergeCell ref="K6:Q6"/>
    <mergeCell ref="A9:Q9"/>
    <mergeCell ref="A7:B7"/>
    <mergeCell ref="A6:B6"/>
    <mergeCell ref="A8:Q8"/>
    <mergeCell ref="A41:Q41"/>
  </mergeCells>
  <printOptions horizontalCentered="1"/>
  <pageMargins left="0.75" right="0.75" top="0.5" bottom="0.5" header="0.5" footer="0.25"/>
  <pageSetup scale="58" firstPageNumber="2" orientation="portrait" r:id="rId1"/>
  <headerFooter scaleWithDoc="0" alignWithMargins="0">
    <evenFooter>&amp;R&amp;"Arial,Regular"&amp;10Q1 FY24 Stat Book / &amp;P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1"/>
  <sheetViews>
    <sheetView zoomScale="120" zoomScaleNormal="120" workbookViewId="0">
      <selection sqref="A1:I1"/>
    </sheetView>
  </sheetViews>
  <sheetFormatPr defaultColWidth="10.625" defaultRowHeight="12.75"/>
  <cols>
    <col min="1" max="1" width="50" style="7" customWidth="1"/>
    <col min="2" max="2" width="1.75" style="7" customWidth="1"/>
    <col min="3" max="3" width="9.875" style="136" customWidth="1"/>
    <col min="4" max="4" width="1.75" style="5" customWidth="1"/>
    <col min="5" max="5" width="9.875" style="136" customWidth="1"/>
    <col min="6" max="6" width="1.75" style="5" customWidth="1"/>
    <col min="7" max="7" width="9.875" style="136" customWidth="1"/>
    <col min="8" max="8" width="1.75" style="5" customWidth="1"/>
    <col min="9" max="9" width="9.875" style="136" customWidth="1"/>
    <col min="10" max="16384" width="10.625" style="5"/>
  </cols>
  <sheetData>
    <row r="1" spans="1:9" s="26" customFormat="1" ht="19.899999999999999" customHeight="1">
      <c r="A1" s="415" t="s">
        <v>131</v>
      </c>
      <c r="B1" s="415"/>
      <c r="C1" s="415"/>
      <c r="D1" s="415"/>
      <c r="E1" s="415"/>
      <c r="F1" s="415"/>
      <c r="G1" s="415"/>
      <c r="H1" s="415"/>
      <c r="I1" s="415"/>
    </row>
    <row r="2" spans="1:9" s="26" customFormat="1" ht="19.899999999999999" customHeight="1">
      <c r="A2" s="415" t="s">
        <v>93</v>
      </c>
      <c r="B2" s="415"/>
      <c r="C2" s="415"/>
      <c r="D2" s="415"/>
      <c r="E2" s="415"/>
      <c r="F2" s="415"/>
      <c r="G2" s="415"/>
      <c r="H2" s="415"/>
      <c r="I2" s="415"/>
    </row>
    <row r="3" spans="1:9" s="26" customFormat="1" ht="19.899999999999999" customHeight="1">
      <c r="A3" s="415" t="s">
        <v>6</v>
      </c>
      <c r="B3" s="415"/>
      <c r="C3" s="415"/>
      <c r="D3" s="415"/>
      <c r="E3" s="415"/>
      <c r="F3" s="415"/>
      <c r="G3" s="415"/>
      <c r="H3" s="415"/>
      <c r="I3" s="415"/>
    </row>
    <row r="4" spans="1:9">
      <c r="A4" s="416" t="s">
        <v>57</v>
      </c>
      <c r="B4" s="416"/>
      <c r="C4" s="416"/>
      <c r="D4" s="416"/>
      <c r="E4" s="416"/>
      <c r="F4" s="416"/>
      <c r="G4" s="416"/>
      <c r="H4" s="416"/>
      <c r="I4" s="416"/>
    </row>
    <row r="5" spans="1:9">
      <c r="A5" s="416" t="s">
        <v>43</v>
      </c>
      <c r="B5" s="416"/>
      <c r="C5" s="416"/>
      <c r="D5" s="416"/>
      <c r="E5" s="416"/>
      <c r="F5" s="416"/>
      <c r="G5" s="416"/>
      <c r="H5" s="416"/>
      <c r="I5" s="416"/>
    </row>
    <row r="6" spans="1:9" s="23" customFormat="1" ht="11.25">
      <c r="A6" s="21"/>
      <c r="B6" s="21"/>
      <c r="C6" s="437" t="s">
        <v>6</v>
      </c>
      <c r="D6" s="437"/>
      <c r="E6" s="437"/>
      <c r="F6" s="437"/>
      <c r="G6" s="437"/>
      <c r="H6" s="437"/>
      <c r="I6" s="437"/>
    </row>
    <row r="7" spans="1:9" s="76" customFormat="1" ht="21.6" customHeight="1">
      <c r="A7" s="21"/>
      <c r="B7" s="21"/>
      <c r="C7" s="198" t="s">
        <v>96</v>
      </c>
      <c r="D7" s="199"/>
      <c r="E7" s="198" t="s">
        <v>97</v>
      </c>
      <c r="F7" s="199"/>
      <c r="G7" s="198" t="s">
        <v>98</v>
      </c>
      <c r="H7" s="199"/>
      <c r="I7" s="198" t="s">
        <v>99</v>
      </c>
    </row>
    <row r="8" spans="1:9" s="76" customFormat="1" ht="13.9" customHeight="1">
      <c r="A8" s="436" t="s">
        <v>59</v>
      </c>
      <c r="B8" s="436"/>
      <c r="C8" s="436"/>
      <c r="D8" s="436"/>
      <c r="E8" s="436"/>
      <c r="F8" s="436"/>
      <c r="G8" s="436"/>
      <c r="H8" s="436"/>
      <c r="I8" s="436"/>
    </row>
    <row r="9" spans="1:9" s="76" customFormat="1" ht="11.25">
      <c r="A9" s="436" t="s">
        <v>132</v>
      </c>
      <c r="B9" s="436"/>
      <c r="C9" s="436"/>
      <c r="D9" s="436"/>
      <c r="E9" s="436"/>
      <c r="F9" s="436"/>
      <c r="G9" s="436"/>
      <c r="H9" s="436"/>
      <c r="I9" s="436"/>
    </row>
    <row r="10" spans="1:9" s="23" customFormat="1" ht="11.25">
      <c r="A10" s="21" t="s">
        <v>133</v>
      </c>
      <c r="C10" s="118">
        <v>2591</v>
      </c>
      <c r="D10" s="117"/>
      <c r="E10" s="118">
        <v>2563</v>
      </c>
      <c r="F10" s="117"/>
      <c r="G10" s="118">
        <v>2646</v>
      </c>
      <c r="H10" s="117"/>
      <c r="I10" s="118">
        <v>2720</v>
      </c>
    </row>
    <row r="11" spans="1:9" s="23" customFormat="1" ht="11.25">
      <c r="A11" s="77" t="s">
        <v>134</v>
      </c>
      <c r="C11" s="112">
        <v>1151</v>
      </c>
      <c r="D11" s="117"/>
      <c r="E11" s="112">
        <v>1199</v>
      </c>
      <c r="F11" s="117"/>
      <c r="G11" s="112">
        <v>1386</v>
      </c>
      <c r="H11" s="117"/>
      <c r="I11" s="369">
        <v>1271</v>
      </c>
    </row>
    <row r="12" spans="1:9" s="23" customFormat="1" ht="11.25">
      <c r="A12" s="77" t="s">
        <v>135</v>
      </c>
      <c r="C12" s="112">
        <v>8056</v>
      </c>
      <c r="D12" s="117"/>
      <c r="E12" s="112">
        <v>8256</v>
      </c>
      <c r="F12" s="117"/>
      <c r="G12" s="112">
        <v>8986</v>
      </c>
      <c r="H12" s="117"/>
      <c r="I12" s="369">
        <v>8589</v>
      </c>
    </row>
    <row r="13" spans="1:9" s="23" customFormat="1" ht="11.25">
      <c r="A13" s="77" t="s">
        <v>136</v>
      </c>
      <c r="C13" s="205">
        <v>11798</v>
      </c>
      <c r="D13" s="84"/>
      <c r="E13" s="205">
        <v>12018</v>
      </c>
      <c r="F13" s="84"/>
      <c r="G13" s="205">
        <v>13018</v>
      </c>
      <c r="H13" s="84"/>
      <c r="I13" s="370">
        <v>12580</v>
      </c>
    </row>
    <row r="14" spans="1:9" s="23" customFormat="1" ht="11.25">
      <c r="A14" s="77" t="s">
        <v>137</v>
      </c>
      <c r="C14" s="112">
        <v>2206</v>
      </c>
      <c r="D14" s="117"/>
      <c r="E14" s="112">
        <v>2231</v>
      </c>
      <c r="F14" s="117"/>
      <c r="G14" s="112">
        <v>2097</v>
      </c>
      <c r="H14" s="117"/>
      <c r="I14" s="369">
        <v>2203</v>
      </c>
    </row>
    <row r="15" spans="1:9" s="23" customFormat="1" ht="11.25">
      <c r="A15" s="77" t="s">
        <v>138</v>
      </c>
      <c r="C15" s="112">
        <v>1360</v>
      </c>
      <c r="D15" s="117"/>
      <c r="E15" s="112">
        <v>1588</v>
      </c>
      <c r="F15" s="117"/>
      <c r="G15" s="112">
        <v>1465</v>
      </c>
      <c r="H15" s="117"/>
      <c r="I15" s="369">
        <v>1448</v>
      </c>
    </row>
    <row r="16" spans="1:9" s="23" customFormat="1" ht="22.5">
      <c r="A16" s="295" t="s">
        <v>157</v>
      </c>
      <c r="C16" s="205">
        <v>3566</v>
      </c>
      <c r="D16" s="84"/>
      <c r="E16" s="205">
        <v>3819</v>
      </c>
      <c r="F16" s="84"/>
      <c r="G16" s="205">
        <v>3562</v>
      </c>
      <c r="H16" s="84"/>
      <c r="I16" s="370">
        <v>3651</v>
      </c>
    </row>
    <row r="17" spans="1:9" s="23" customFormat="1" ht="11.25">
      <c r="A17" s="77" t="s">
        <v>140</v>
      </c>
      <c r="B17" s="80"/>
      <c r="C17" s="205">
        <v>1112</v>
      </c>
      <c r="D17" s="117"/>
      <c r="E17" s="205">
        <v>1190</v>
      </c>
      <c r="F17" s="117"/>
      <c r="G17" s="205">
        <v>1078</v>
      </c>
      <c r="H17" s="117"/>
      <c r="I17" s="371">
        <v>1115</v>
      </c>
    </row>
    <row r="18" spans="1:9" s="23" customFormat="1" ht="11.25">
      <c r="A18" s="77" t="s">
        <v>141</v>
      </c>
      <c r="C18" s="112">
        <v>16476</v>
      </c>
      <c r="D18" s="84"/>
      <c r="E18" s="112">
        <v>17027</v>
      </c>
      <c r="F18" s="84"/>
      <c r="G18" s="112">
        <v>17658</v>
      </c>
      <c r="H18" s="84"/>
      <c r="I18" s="83">
        <v>17346</v>
      </c>
    </row>
    <row r="19" spans="1:9" s="23" customFormat="1" ht="11.25">
      <c r="A19" s="77" t="s">
        <v>142</v>
      </c>
      <c r="B19" s="80"/>
      <c r="C19" s="80"/>
      <c r="D19" s="80"/>
      <c r="E19" s="80"/>
      <c r="F19" s="80"/>
      <c r="G19" s="80"/>
      <c r="H19" s="80"/>
      <c r="I19" s="372"/>
    </row>
    <row r="20" spans="1:9" s="23" customFormat="1" ht="11.25">
      <c r="A20" s="77" t="s">
        <v>143</v>
      </c>
      <c r="C20" s="82">
        <v>569</v>
      </c>
      <c r="D20" s="82"/>
      <c r="E20" s="82">
        <v>383</v>
      </c>
      <c r="F20" s="83"/>
      <c r="G20" s="82">
        <v>286</v>
      </c>
      <c r="H20" s="82"/>
      <c r="I20" s="373">
        <v>298</v>
      </c>
    </row>
    <row r="21" spans="1:9" s="23" customFormat="1" ht="11.25">
      <c r="A21" s="77" t="s">
        <v>137</v>
      </c>
      <c r="C21" s="82">
        <v>526</v>
      </c>
      <c r="D21" s="82"/>
      <c r="E21" s="82">
        <v>640</v>
      </c>
      <c r="F21" s="83"/>
      <c r="G21" s="82">
        <v>551</v>
      </c>
      <c r="H21" s="82"/>
      <c r="I21" s="373">
        <v>603</v>
      </c>
    </row>
    <row r="22" spans="1:9" s="23" customFormat="1" ht="11.25">
      <c r="A22" s="77" t="s">
        <v>138</v>
      </c>
      <c r="C22" s="119">
        <v>463</v>
      </c>
      <c r="D22" s="114"/>
      <c r="E22" s="119">
        <v>529</v>
      </c>
      <c r="F22" s="120"/>
      <c r="G22" s="119">
        <v>470</v>
      </c>
      <c r="H22" s="114"/>
      <c r="I22" s="119">
        <v>513</v>
      </c>
    </row>
    <row r="23" spans="1:9" s="23" customFormat="1" ht="11.25">
      <c r="A23" s="77" t="s">
        <v>144</v>
      </c>
      <c r="C23" s="205">
        <v>1558</v>
      </c>
      <c r="D23" s="84"/>
      <c r="E23" s="205">
        <v>1552</v>
      </c>
      <c r="F23" s="84"/>
      <c r="G23" s="205">
        <v>1307</v>
      </c>
      <c r="H23" s="84"/>
      <c r="I23" s="205">
        <v>1414</v>
      </c>
    </row>
    <row r="24" spans="1:9" s="23" customFormat="1" ht="11.25">
      <c r="A24" s="305" t="s">
        <v>145</v>
      </c>
      <c r="B24" s="21"/>
      <c r="C24" s="119">
        <v>271</v>
      </c>
      <c r="D24" s="114"/>
      <c r="E24" s="119">
        <v>262</v>
      </c>
      <c r="F24" s="120"/>
      <c r="G24" s="119">
        <v>216</v>
      </c>
      <c r="H24" s="114"/>
      <c r="I24" s="119">
        <v>217</v>
      </c>
    </row>
    <row r="25" spans="1:9" s="23" customFormat="1" ht="11.25">
      <c r="A25" s="77" t="s">
        <v>146</v>
      </c>
      <c r="B25" s="77"/>
      <c r="C25" s="112">
        <v>18305</v>
      </c>
      <c r="D25" s="84"/>
      <c r="E25" s="112">
        <v>18841</v>
      </c>
      <c r="F25" s="84"/>
      <c r="G25" s="112">
        <v>19181</v>
      </c>
      <c r="H25" s="84"/>
      <c r="I25" s="112">
        <v>18977</v>
      </c>
    </row>
    <row r="26" spans="1:9" s="23" customFormat="1" ht="11.25">
      <c r="A26" s="436" t="s">
        <v>121</v>
      </c>
      <c r="B26" s="436"/>
      <c r="C26" s="436"/>
      <c r="D26" s="436"/>
      <c r="E26" s="436"/>
      <c r="F26" s="436"/>
      <c r="G26" s="436"/>
      <c r="H26" s="436"/>
      <c r="I26" s="436"/>
    </row>
    <row r="27" spans="1:9" s="71" customFormat="1" ht="11.25">
      <c r="A27" s="77" t="s">
        <v>147</v>
      </c>
      <c r="C27" s="110">
        <v>6201</v>
      </c>
      <c r="D27" s="111"/>
      <c r="E27" s="110">
        <v>6329</v>
      </c>
      <c r="F27" s="83"/>
      <c r="G27" s="110">
        <v>6390</v>
      </c>
      <c r="H27" s="111"/>
      <c r="I27" s="110">
        <v>6171</v>
      </c>
    </row>
    <row r="28" spans="1:9" s="71" customFormat="1" ht="11.25">
      <c r="A28" s="77" t="s">
        <v>148</v>
      </c>
      <c r="C28" s="110">
        <v>4801</v>
      </c>
      <c r="D28" s="111"/>
      <c r="E28" s="110">
        <v>5067</v>
      </c>
      <c r="F28" s="83"/>
      <c r="G28" s="110">
        <v>5196</v>
      </c>
      <c r="H28" s="111"/>
      <c r="I28" s="110">
        <v>4910</v>
      </c>
    </row>
    <row r="29" spans="1:9" s="71" customFormat="1" ht="11.25">
      <c r="A29" s="77" t="s">
        <v>149</v>
      </c>
      <c r="C29" s="110">
        <v>986</v>
      </c>
      <c r="D29" s="111"/>
      <c r="E29" s="110">
        <v>987</v>
      </c>
      <c r="F29" s="83"/>
      <c r="G29" s="110">
        <v>1002</v>
      </c>
      <c r="H29" s="111"/>
      <c r="I29" s="110">
        <v>964</v>
      </c>
    </row>
    <row r="30" spans="1:9" s="71" customFormat="1" ht="11.25">
      <c r="A30" s="21" t="s">
        <v>150</v>
      </c>
      <c r="C30" s="110">
        <v>935</v>
      </c>
      <c r="D30" s="111"/>
      <c r="E30" s="110">
        <v>918</v>
      </c>
      <c r="F30" s="83"/>
      <c r="G30" s="110">
        <v>926</v>
      </c>
      <c r="H30" s="111"/>
      <c r="I30" s="110">
        <v>943</v>
      </c>
    </row>
    <row r="31" spans="1:9" s="71" customFormat="1" ht="11.25">
      <c r="A31" s="21" t="s">
        <v>151</v>
      </c>
      <c r="C31" s="110">
        <v>954</v>
      </c>
      <c r="D31" s="111"/>
      <c r="E31" s="110">
        <v>835</v>
      </c>
      <c r="F31" s="83"/>
      <c r="G31" s="110">
        <v>777</v>
      </c>
      <c r="H31" s="111"/>
      <c r="I31" s="110">
        <v>750</v>
      </c>
    </row>
    <row r="32" spans="1:9" s="71" customFormat="1" ht="11.25">
      <c r="A32" s="21" t="s">
        <v>152</v>
      </c>
      <c r="C32" s="110">
        <v>719</v>
      </c>
      <c r="D32" s="111"/>
      <c r="E32" s="110">
        <v>715</v>
      </c>
      <c r="F32" s="83"/>
      <c r="G32" s="110">
        <v>672</v>
      </c>
      <c r="H32" s="111"/>
      <c r="I32" s="110">
        <v>693</v>
      </c>
    </row>
    <row r="33" spans="1:10" s="71" customFormat="1" ht="11.25">
      <c r="A33" s="21" t="s">
        <v>295</v>
      </c>
      <c r="C33" s="112">
        <v>0</v>
      </c>
      <c r="D33" s="111"/>
      <c r="E33" s="112">
        <v>0</v>
      </c>
      <c r="F33" s="83"/>
      <c r="G33" s="112">
        <v>0</v>
      </c>
      <c r="H33" s="111"/>
      <c r="I33" s="112">
        <v>21</v>
      </c>
    </row>
    <row r="34" spans="1:10" s="71" customFormat="1" ht="11.25">
      <c r="A34" s="21" t="s">
        <v>328</v>
      </c>
      <c r="C34" s="110">
        <v>43</v>
      </c>
      <c r="D34" s="111"/>
      <c r="E34" s="110">
        <v>206</v>
      </c>
      <c r="F34" s="83"/>
      <c r="G34" s="110">
        <v>92</v>
      </c>
      <c r="H34" s="111"/>
      <c r="I34" s="110">
        <v>43</v>
      </c>
    </row>
    <row r="35" spans="1:10" s="72" customFormat="1" ht="11.25">
      <c r="A35" s="21" t="s">
        <v>154</v>
      </c>
      <c r="C35" s="110">
        <v>-187</v>
      </c>
      <c r="D35" s="111"/>
      <c r="E35" s="110">
        <v>-205</v>
      </c>
      <c r="F35" s="111"/>
      <c r="G35" s="110">
        <v>-199</v>
      </c>
      <c r="H35" s="111"/>
      <c r="I35" s="110">
        <v>-200</v>
      </c>
    </row>
    <row r="36" spans="1:10" s="23" customFormat="1" ht="11.25">
      <c r="A36" s="21" t="s">
        <v>292</v>
      </c>
      <c r="C36" s="119">
        <v>2900</v>
      </c>
      <c r="D36" s="113"/>
      <c r="E36" s="119">
        <v>2937</v>
      </c>
      <c r="F36" s="113"/>
      <c r="G36" s="119">
        <v>3031</v>
      </c>
      <c r="H36" s="113"/>
      <c r="I36" s="119">
        <v>3096</v>
      </c>
    </row>
    <row r="37" spans="1:10" s="23" customFormat="1" ht="11.25">
      <c r="A37" s="21" t="s">
        <v>104</v>
      </c>
      <c r="B37" s="21"/>
      <c r="C37" s="247">
        <v>17352</v>
      </c>
      <c r="D37" s="84"/>
      <c r="E37" s="247">
        <v>17789</v>
      </c>
      <c r="F37" s="84"/>
      <c r="G37" s="247">
        <v>17887</v>
      </c>
      <c r="H37" s="84"/>
      <c r="I37" s="247">
        <v>17391</v>
      </c>
    </row>
    <row r="38" spans="1:10" s="23" customFormat="1" ht="12" thickBot="1">
      <c r="A38" s="80" t="s">
        <v>155</v>
      </c>
      <c r="B38" s="80"/>
      <c r="C38" s="342">
        <v>953</v>
      </c>
      <c r="D38" s="84"/>
      <c r="E38" s="342">
        <v>1052</v>
      </c>
      <c r="F38" s="84"/>
      <c r="G38" s="342">
        <v>1294</v>
      </c>
      <c r="H38" s="84"/>
      <c r="I38" s="342">
        <v>1586</v>
      </c>
    </row>
    <row r="39" spans="1:10" s="68" customFormat="1" ht="12" thickTop="1">
      <c r="A39" s="73" t="s">
        <v>118</v>
      </c>
      <c r="B39" s="73"/>
      <c r="C39" s="95">
        <v>5.1999999999999998E-2</v>
      </c>
      <c r="D39" s="95"/>
      <c r="E39" s="95">
        <v>5.6000000000000001E-2</v>
      </c>
      <c r="F39" s="95"/>
      <c r="G39" s="95">
        <v>6.7000000000000004E-2</v>
      </c>
      <c r="H39" s="95"/>
      <c r="I39" s="95">
        <v>8.4000000000000005E-2</v>
      </c>
      <c r="J39" s="259"/>
    </row>
    <row r="40" spans="1:10" s="23" customFormat="1" ht="11.25">
      <c r="A40" s="435"/>
      <c r="B40" s="435"/>
      <c r="C40" s="435"/>
      <c r="D40" s="435"/>
      <c r="E40" s="435"/>
      <c r="F40" s="435"/>
      <c r="G40" s="435"/>
      <c r="H40" s="435"/>
      <c r="I40" s="435"/>
    </row>
    <row r="41" spans="1:10" s="23" customFormat="1" ht="11.25">
      <c r="A41" s="434" t="s">
        <v>156</v>
      </c>
      <c r="B41" s="434"/>
      <c r="C41" s="434"/>
      <c r="D41" s="434"/>
      <c r="E41" s="434"/>
      <c r="F41" s="434"/>
      <c r="G41" s="434"/>
      <c r="H41" s="434"/>
      <c r="I41" s="434"/>
    </row>
    <row r="42" spans="1:10" s="23" customFormat="1" ht="11.25">
      <c r="A42" s="434" t="s">
        <v>294</v>
      </c>
      <c r="B42" s="434"/>
      <c r="C42" s="434"/>
      <c r="D42" s="434"/>
      <c r="E42" s="434"/>
      <c r="F42" s="434"/>
      <c r="G42" s="434"/>
      <c r="H42" s="434"/>
      <c r="I42" s="434"/>
    </row>
    <row r="43" spans="1:10" s="23" customFormat="1" ht="18" customHeight="1">
      <c r="A43" s="413" t="s">
        <v>297</v>
      </c>
      <c r="B43" s="413"/>
      <c r="C43" s="413"/>
      <c r="D43" s="413"/>
      <c r="E43" s="413"/>
      <c r="F43" s="413"/>
      <c r="G43" s="413"/>
      <c r="H43" s="413"/>
      <c r="I43" s="413"/>
    </row>
    <row r="44" spans="1:10" s="23" customFormat="1" ht="11.25">
      <c r="A44" s="434" t="s">
        <v>298</v>
      </c>
      <c r="B44" s="434"/>
      <c r="C44" s="434"/>
      <c r="D44" s="434"/>
      <c r="E44" s="434"/>
      <c r="F44" s="434"/>
      <c r="G44" s="434"/>
      <c r="H44" s="434"/>
      <c r="I44" s="434"/>
    </row>
    <row r="45" spans="1:10">
      <c r="A45" s="158"/>
      <c r="B45" s="158"/>
      <c r="C45" s="158"/>
      <c r="D45" s="158"/>
      <c r="E45" s="158"/>
      <c r="F45" s="158"/>
      <c r="G45" s="158"/>
      <c r="H45" s="158"/>
      <c r="I45" s="158"/>
    </row>
    <row r="46" spans="1:10">
      <c r="A46" s="414" t="s">
        <v>92</v>
      </c>
      <c r="B46" s="414"/>
      <c r="C46" s="414"/>
      <c r="D46" s="414"/>
      <c r="E46" s="414"/>
      <c r="F46" s="414"/>
      <c r="G46" s="414"/>
      <c r="H46" s="414"/>
      <c r="I46" s="414"/>
    </row>
    <row r="47" spans="1:10" ht="16.5" customHeight="1">
      <c r="A47" s="5"/>
      <c r="B47" s="5"/>
    </row>
    <row r="48" spans="1:10" ht="13.5" customHeight="1">
      <c r="A48" s="5"/>
      <c r="B48" s="5"/>
    </row>
    <row r="49" spans="1:2" ht="15" customHeight="1">
      <c r="A49" s="5"/>
      <c r="B49" s="6"/>
    </row>
    <row r="50" spans="1:2" ht="15" customHeight="1">
      <c r="A50" s="31"/>
    </row>
    <row r="51" spans="1:2" ht="14.25" customHeight="1">
      <c r="B51" s="13"/>
    </row>
  </sheetData>
  <mergeCells count="15">
    <mergeCell ref="A46:I46"/>
    <mergeCell ref="A41:I41"/>
    <mergeCell ref="A40:I40"/>
    <mergeCell ref="A43:I43"/>
    <mergeCell ref="A1:I1"/>
    <mergeCell ref="A2:I2"/>
    <mergeCell ref="A3:I3"/>
    <mergeCell ref="A4:I4"/>
    <mergeCell ref="A5:I5"/>
    <mergeCell ref="A26:I26"/>
    <mergeCell ref="C6:I6"/>
    <mergeCell ref="A9:I9"/>
    <mergeCell ref="A8:I8"/>
    <mergeCell ref="A44:I44"/>
    <mergeCell ref="A42:I42"/>
  </mergeCells>
  <printOptions horizontalCentered="1"/>
  <pageMargins left="0.75" right="0.75" top="0.5" bottom="0.5" header="0.5" footer="0.25"/>
  <pageSetup scale="86" firstPageNumber="2" orientation="portrait" r:id="rId1"/>
  <headerFooter scaleWithDoc="0" alignWithMargins="0">
    <evenFooter>&amp;R&amp;"Arial,Regular"&amp;10Q1 FY24 Stat Book /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C1A491EA07C4D88B543698A718D7D" ma:contentTypeVersion="22" ma:contentTypeDescription="Create a new document." ma:contentTypeScope="" ma:versionID="8360ce071d926ea9046eda9eb20dd928">
  <xsd:schema xmlns:xsd="http://www.w3.org/2001/XMLSchema" xmlns:xs="http://www.w3.org/2001/XMLSchema" xmlns:p="http://schemas.microsoft.com/office/2006/metadata/properties" xmlns:ns2="9342ddb7-d8a7-4360-a83c-4247d14faf32" xmlns:ns3="4ecb051e-c9eb-4479-92a0-0e04d20ad8c2" targetNamespace="http://schemas.microsoft.com/office/2006/metadata/properties" ma:root="true" ma:fieldsID="d5f89580c6329fc6663b2779593b712e" ns2:_="" ns3:_="">
    <xsd:import namespace="9342ddb7-d8a7-4360-a83c-4247d14faf32"/>
    <xsd:import namespace="4ecb051e-c9eb-4479-92a0-0e04d20ad8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Final" minOccurs="0"/>
                <xsd:element ref="ns2:FINAL0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2ddb7-d8a7-4360-a83c-4247d14f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inal" ma:index="12" nillable="true" ma:displayName="Final" ma:format="Dropdown" ma:internalName="Final">
      <xsd:simpleType>
        <xsd:restriction base="dms:Choice">
          <xsd:enumeration value="FINAL"/>
        </xsd:restriction>
      </xsd:simpleType>
    </xsd:element>
    <xsd:element name="FINAL0" ma:index="13" nillable="true" ma:displayName="FINAL" ma:format="Dropdown" ma:internalName="FINAL0">
      <xsd:simpleType>
        <xsd:restriction base="dms:Choice">
          <xsd:enumeration value="FINAL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2ce4d85-92b3-4db5-bc8f-b60fb9116d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b051e-c9eb-4479-92a0-0e04d20ad8c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6689aa-8eb7-45dc-8567-02acc9e3db3b}" ma:internalName="TaxCatchAll" ma:showField="CatchAllData" ma:web="4ecb051e-c9eb-4479-92a0-0e04d20ad8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2ddb7-d8a7-4360-a83c-4247d14faf32">
      <Terms xmlns="http://schemas.microsoft.com/office/infopath/2007/PartnerControls"/>
    </lcf76f155ced4ddcb4097134ff3c332f>
    <TaxCatchAll xmlns="4ecb051e-c9eb-4479-92a0-0e04d20ad8c2" xsi:nil="true"/>
    <Final xmlns="9342ddb7-d8a7-4360-a83c-4247d14faf32" xsi:nil="true"/>
    <FINAL0 xmlns="9342ddb7-d8a7-4360-a83c-4247d14faf32" xsi:nil="true"/>
  </documentManagement>
</p:properties>
</file>

<file path=customXml/itemProps1.xml><?xml version="1.0" encoding="utf-8"?>
<ds:datastoreItem xmlns:ds="http://schemas.openxmlformats.org/officeDocument/2006/customXml" ds:itemID="{C7D6DD59-4496-4295-ACD7-2D835BAF4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2ddb7-d8a7-4360-a83c-4247d14faf32"/>
    <ds:schemaRef ds:uri="4ecb051e-c9eb-4479-92a0-0e04d20ad8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386BC1-8BCC-44B8-AC95-53CEC73085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F3BAA4-9AB3-485F-87AF-13FC7515B80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4ecb051e-c9eb-4479-92a0-0e04d20ad8c2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342ddb7-d8a7-4360-a83c-4247d14faf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46</vt:i4>
      </vt:variant>
    </vt:vector>
  </HeadingPairs>
  <TitlesOfParts>
    <vt:vector size="66" baseType="lpstr">
      <vt:lpstr>Corp balsht</vt:lpstr>
      <vt:lpstr>Corp cashflow</vt:lpstr>
      <vt:lpstr>Corp IncState</vt:lpstr>
      <vt:lpstr>Corp 23-24 qtr</vt:lpstr>
      <vt:lpstr>Corp 25 qtr</vt:lpstr>
      <vt:lpstr>Capital</vt:lpstr>
      <vt:lpstr>Express incstate</vt:lpstr>
      <vt:lpstr>Express 23-24qtr</vt:lpstr>
      <vt:lpstr>Express 25qtr</vt:lpstr>
      <vt:lpstr>Express annopstats</vt:lpstr>
      <vt:lpstr>Express 23-24 opstats</vt:lpstr>
      <vt:lpstr>Express 25 opstats</vt:lpstr>
      <vt:lpstr>Fuel Stats</vt:lpstr>
      <vt:lpstr>fleet </vt:lpstr>
      <vt:lpstr>Grd 21-24opstats</vt:lpstr>
      <vt:lpstr>Frt IncState</vt:lpstr>
      <vt:lpstr>Frt 23-25qtr</vt:lpstr>
      <vt:lpstr>Frt annopstats</vt:lpstr>
      <vt:lpstr>Frt 23-24opstats </vt:lpstr>
      <vt:lpstr>Frt 25 opstats</vt:lpstr>
      <vt:lpstr>Capital</vt:lpstr>
      <vt:lpstr>Corp_21.22_qtr</vt:lpstr>
      <vt:lpstr>Corp_23.24_qtr</vt:lpstr>
      <vt:lpstr>Corp_25_qtr</vt:lpstr>
      <vt:lpstr>Corp_IncState</vt:lpstr>
      <vt:lpstr>Express_21.22_opstats</vt:lpstr>
      <vt:lpstr>Express_21.22_qtr</vt:lpstr>
      <vt:lpstr>Express_23.24_opstats</vt:lpstr>
      <vt:lpstr>Express_23.24_qtr</vt:lpstr>
      <vt:lpstr>Express_25_opstats</vt:lpstr>
      <vt:lpstr>Express_25_qtr</vt:lpstr>
      <vt:lpstr>Express_25qtr</vt:lpstr>
      <vt:lpstr>Express_annopstats</vt:lpstr>
      <vt:lpstr>Express_incstate</vt:lpstr>
      <vt:lpstr>Fleet</vt:lpstr>
      <vt:lpstr>Frt_21.22_opstats</vt:lpstr>
      <vt:lpstr>Frt_21.22_qtr</vt:lpstr>
      <vt:lpstr>FRT_21.24_qtr</vt:lpstr>
      <vt:lpstr>Frt_23.24_opstats</vt:lpstr>
      <vt:lpstr>FRT_23.25_qtr</vt:lpstr>
      <vt:lpstr>Frt_23.34_qtr</vt:lpstr>
      <vt:lpstr>Frt_25_opstats</vt:lpstr>
      <vt:lpstr>frt_annopstats</vt:lpstr>
      <vt:lpstr>Frt_IncState</vt:lpstr>
      <vt:lpstr>Grd_21.24_opstats</vt:lpstr>
      <vt:lpstr>Jetfuel</vt:lpstr>
      <vt:lpstr>Capital!Print_Area</vt:lpstr>
      <vt:lpstr>'Corp 23-24 qtr'!Print_Area</vt:lpstr>
      <vt:lpstr>'Corp 25 qtr'!Print_Area</vt:lpstr>
      <vt:lpstr>'Corp balsht'!Print_Area</vt:lpstr>
      <vt:lpstr>'Corp cashflow'!Print_Area</vt:lpstr>
      <vt:lpstr>'Corp IncState'!Print_Area</vt:lpstr>
      <vt:lpstr>'Express 23-24 opstats'!Print_Area</vt:lpstr>
      <vt:lpstr>'Express 23-24qtr'!Print_Area</vt:lpstr>
      <vt:lpstr>'Express 25 opstats'!Print_Area</vt:lpstr>
      <vt:lpstr>'Express 25qtr'!Print_Area</vt:lpstr>
      <vt:lpstr>'Express annopstats'!Print_Area</vt:lpstr>
      <vt:lpstr>'Express incstate'!Print_Area</vt:lpstr>
      <vt:lpstr>'fleet '!Print_Area</vt:lpstr>
      <vt:lpstr>'Frt 23-24opstats '!Print_Area</vt:lpstr>
      <vt:lpstr>'Frt 23-25qtr'!Print_Area</vt:lpstr>
      <vt:lpstr>'Frt 25 opstats'!Print_Area</vt:lpstr>
      <vt:lpstr>'Frt annopstats'!Print_Area</vt:lpstr>
      <vt:lpstr>'Frt IncState'!Print_Area</vt:lpstr>
      <vt:lpstr>'Fuel Stats'!Print_Area</vt:lpstr>
      <vt:lpstr>'Grd 21-24opstats'!Print_Area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2014-06-17T14:59:07Z</dcterms:created>
  <dcterms:modified xsi:type="dcterms:W3CDTF">2025-07-21T20:29:39Z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0x010100D2CC1A491EA07C4D88B543698A718D7D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