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sav Pathak\Downloads\downloaded-content (3)\"/>
    </mc:Choice>
  </mc:AlternateContent>
  <xr:revisionPtr revIDLastSave="0" documentId="13_ncr:8001_{999C43CC-FCB5-4E8A-9DBF-D82EFE9EEE50}" xr6:coauthVersionLast="47" xr6:coauthVersionMax="47" xr10:uidLastSave="{00000000-0000-0000-0000-000000000000}"/>
  <bookViews>
    <workbookView xWindow="-120" yWindow="-120" windowWidth="29040" windowHeight="15840" xr2:uid="{98480BBC-82E4-49F3-90E9-40FAFAD38B56}"/>
  </bookViews>
  <sheets>
    <sheet name="Statements of Cash Flows" sheetId="1" r:id="rId1"/>
    <sheet name="Free Cash Flow" sheetId="2" r:id="rId2"/>
  </sheets>
  <definedNames>
    <definedName name="_xlnm.Print_Area" localSheetId="1">'Free Cash Flow'!$A$1:$F$26</definedName>
    <definedName name="_xlnm.Print_Area" localSheetId="0">'Statements of Cash Flows'!$A$1:$K$56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" l="1"/>
  <c r="K56" i="1" l="1"/>
  <c r="D13" i="2" l="1"/>
  <c r="K55" i="1" l="1"/>
  <c r="K10" i="1"/>
  <c r="K52" i="1"/>
  <c r="F21" i="2" l="1"/>
  <c r="D21" i="2"/>
  <c r="F11" i="2"/>
  <c r="F13" i="2" s="1"/>
  <c r="D11" i="2"/>
  <c r="G56" i="1"/>
  <c r="I50" i="1"/>
  <c r="K49" i="1"/>
  <c r="K48" i="1"/>
  <c r="K47" i="1"/>
  <c r="K46" i="1"/>
  <c r="K45" i="1"/>
  <c r="K44" i="1"/>
  <c r="K43" i="1"/>
  <c r="K42" i="1"/>
  <c r="I39" i="1"/>
  <c r="K38" i="1"/>
  <c r="K37" i="1"/>
  <c r="K36" i="1"/>
  <c r="K35" i="1"/>
  <c r="K34" i="1"/>
  <c r="K33" i="1"/>
  <c r="K32" i="1"/>
  <c r="K31" i="1"/>
  <c r="K30" i="1"/>
  <c r="I27" i="1"/>
  <c r="K26" i="1"/>
  <c r="K25" i="1"/>
  <c r="K24" i="1"/>
  <c r="K23" i="1"/>
  <c r="K22" i="1"/>
  <c r="K21" i="1"/>
  <c r="K20" i="1"/>
  <c r="K19" i="1"/>
  <c r="K18" i="1"/>
  <c r="K16" i="1"/>
  <c r="K15" i="1"/>
  <c r="K14" i="1"/>
  <c r="K13" i="1"/>
  <c r="K12" i="1"/>
  <c r="B13" i="2"/>
  <c r="B11" i="2"/>
  <c r="K50" i="1" l="1"/>
  <c r="K39" i="1"/>
  <c r="I54" i="1"/>
  <c r="I56" i="1" s="1"/>
  <c r="K27" i="1"/>
  <c r="G27" i="1"/>
  <c r="G54" i="1" s="1"/>
  <c r="K54" i="1" l="1"/>
  <c r="G50" i="1"/>
  <c r="G39" i="1"/>
</calcChain>
</file>

<file path=xl/sharedStrings.xml><?xml version="1.0" encoding="utf-8"?>
<sst xmlns="http://schemas.openxmlformats.org/spreadsheetml/2006/main" count="86" uniqueCount="61">
  <si>
    <t>HISTORICAL FINANCIALS</t>
  </si>
  <si>
    <t>STATEMENTS OF CASH FLOWS</t>
  </si>
  <si>
    <t>(in millions)</t>
  </si>
  <si>
    <t>Quarter Ended</t>
  </si>
  <si>
    <t>Cash flows from operating activities:</t>
  </si>
  <si>
    <t>Net income</t>
  </si>
  <si>
    <t>Adjustments to reconcile net income to net cash provided by operating activities:</t>
  </si>
  <si>
    <t>Depreciation, amortization, and other</t>
  </si>
  <si>
    <t xml:space="preserve">Share-based compensation expense </t>
  </si>
  <si>
    <t>Provision for receivables</t>
  </si>
  <si>
    <t>Deferred income taxes</t>
  </si>
  <si>
    <t>(Gains) losses on divestitures, investments and other, net</t>
  </si>
  <si>
    <t>Change in operating assets and liabilities, net of effects of acquisitions and divestitures:</t>
  </si>
  <si>
    <t>Accounts receivable</t>
  </si>
  <si>
    <t>Inventories</t>
  </si>
  <si>
    <t>Financing receivables</t>
  </si>
  <si>
    <t xml:space="preserve">Other assets </t>
  </si>
  <si>
    <t xml:space="preserve">Accounts payable </t>
  </si>
  <si>
    <t>Income taxes, net</t>
  </si>
  <si>
    <t>Accrued compensation</t>
  </si>
  <si>
    <t>Deferred revenue</t>
  </si>
  <si>
    <t xml:space="preserve">Other liabilities </t>
  </si>
  <si>
    <t>Net cash provided by operating activities</t>
  </si>
  <si>
    <t>Cash flows from investing activities:</t>
  </si>
  <si>
    <t>Purchases of investments</t>
  </si>
  <si>
    <t>Proceeds from sales of investments</t>
  </si>
  <si>
    <t>Proceeds from maturities of investments</t>
  </si>
  <si>
    <t>Acquisitions and divestitures</t>
  </si>
  <si>
    <t>Purchases of investments in privately held companies</t>
  </si>
  <si>
    <t>Return of investments in privately held companies</t>
  </si>
  <si>
    <t>Acquisition of property and equipment</t>
  </si>
  <si>
    <t>Proceeds from sales of property and equipment</t>
  </si>
  <si>
    <t>Other</t>
  </si>
  <si>
    <t>Net cash provided by / (used in) investing activities</t>
  </si>
  <si>
    <t>Cash flows from financing activities:</t>
  </si>
  <si>
    <t>Issuances of common stock</t>
  </si>
  <si>
    <t>Repurchases of common stock - repurchase program</t>
  </si>
  <si>
    <t>Shares repurchased for tax withholdings on vesting of restricted stock units</t>
  </si>
  <si>
    <t>Short-term borrowings, original maturities of 90 days or less, net</t>
  </si>
  <si>
    <t>Issuances of debt</t>
  </si>
  <si>
    <t>Repayments of debt</t>
  </si>
  <si>
    <t>Dividends paid</t>
  </si>
  <si>
    <t>Net cash provided by / (used in) financing activities</t>
  </si>
  <si>
    <t>RECONCILIATION OF CASH FLOW FROM OPERATIONS TO FREE CASH FLOW</t>
  </si>
  <si>
    <t>(in millions, except percentages)</t>
  </si>
  <si>
    <t>Cash Flow from Operating Activities</t>
  </si>
  <si>
    <t>Capital Expenditures*</t>
  </si>
  <si>
    <t>Free Cash Flow - Non-GAAP</t>
  </si>
  <si>
    <t>Y/Y Growth Rate - Free Cash Flow</t>
  </si>
  <si>
    <t>* Capital expenditures for the indicated periods are from the "Acquisition of property and equipment" of Cisco's Consolidated Statements of Cash Flows.</t>
  </si>
  <si>
    <t>FY 2022</t>
  </si>
  <si>
    <t>October 30,
2021</t>
  </si>
  <si>
    <t>FY 2023</t>
  </si>
  <si>
    <t>October 29,
2022</t>
  </si>
  <si>
    <t>Effect of foreign exchange on cash, cash equivalents, restricted cash, and restricted cash equivalents</t>
  </si>
  <si>
    <t>Net increase (decrease) in cash, cash equivalents, restricted cash, and restricted cash equivalents</t>
  </si>
  <si>
    <t>Cash, cash equivalents, restricted cash, and restricted cash equivalents, beginning of period</t>
  </si>
  <si>
    <t>Cash, cash equivalents, restricted cash, and restricted cash equivalents, end of period</t>
  </si>
  <si>
    <t>Six Months Ended</t>
  </si>
  <si>
    <t>January 29,
2022</t>
  </si>
  <si>
    <t>January 28,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</si>
</sst>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_(&quot;$&quot;* #,##0_);_(&quot;$&quot;* \(#,##0\);_(&quot;$&quot;* &quot;-&quot;??_);_(@_)"/>
    <numFmt numFmtId="167" formatCode="0%;\(0%\)"/>
  </numFmts>
  <fonts count="15">
    <font>
      <sz val="10"/>
      <name val="Geneva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Geneva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Geneva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0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3" applyFont="1" applyFill="1" applyAlignment="1" applyProtection="1">
      <alignment horizontal="left" vertical="center"/>
      <protection locked="0"/>
    </xf>
    <xf numFmtId="0" fontId="2" fillId="2" borderId="0" xfId="3" applyFont="1" applyFill="1" applyAlignment="1" applyProtection="1">
      <alignment horizontal="left" vertical="center" indent="4"/>
      <protection locked="0"/>
    </xf>
    <xf numFmtId="0" fontId="2" fillId="3" borderId="0" xfId="3" applyFont="1" applyFill="1" applyAlignment="1" applyProtection="1">
      <alignment horizontal="left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0" fontId="1" fillId="0" borderId="0" xfId="0" applyFont="1"/>
    <xf numFmtId="1" fontId="2" fillId="2" borderId="0" xfId="3" applyNumberFormat="1" applyFont="1" applyFill="1" applyAlignment="1" applyProtection="1">
      <alignment horizontal="left" vertical="center"/>
      <protection locked="0"/>
    </xf>
    <xf numFmtId="1" fontId="2" fillId="2" borderId="0" xfId="3" applyNumberFormat="1" applyFont="1" applyFill="1" applyAlignment="1" applyProtection="1">
      <alignment horizontal="left" vertical="center" indent="4"/>
      <protection locked="0"/>
    </xf>
    <xf numFmtId="1" fontId="2" fillId="3" borderId="0" xfId="3" applyNumberFormat="1" applyFont="1" applyFill="1" applyAlignment="1" applyProtection="1">
      <alignment horizontal="left" vertical="center"/>
      <protection locked="0"/>
    </xf>
    <xf numFmtId="1" fontId="2" fillId="0" borderId="0" xfId="3" applyNumberFormat="1" applyFont="1" applyAlignment="1" applyProtection="1">
      <alignment horizontal="left" vertical="center"/>
      <protection locked="0"/>
    </xf>
    <xf numFmtId="0" fontId="1" fillId="0" borderId="0" xfId="3" applyProtection="1">
      <protection locked="0"/>
    </xf>
    <xf numFmtId="0" fontId="1" fillId="3" borderId="0" xfId="0" applyFont="1" applyFill="1"/>
    <xf numFmtId="0" fontId="1" fillId="3" borderId="0" xfId="3" applyFill="1" applyProtection="1">
      <protection locked="0"/>
    </xf>
    <xf numFmtId="164" fontId="2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2" fillId="3" borderId="0" xfId="4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4" applyNumberFormat="1" applyFont="1" applyFill="1" applyBorder="1" applyAlignment="1" applyProtection="1">
      <alignment horizontal="center" vertical="center"/>
      <protection locked="0"/>
    </xf>
    <xf numFmtId="165" fontId="5" fillId="0" borderId="2" xfId="3" quotePrefix="1" applyNumberFormat="1" applyFont="1" applyBorder="1" applyAlignment="1">
      <alignment horizontal="center" vertical="center" wrapText="1"/>
    </xf>
    <xf numFmtId="165" fontId="5" fillId="3" borderId="0" xfId="3" quotePrefix="1" applyNumberFormat="1" applyFont="1" applyFill="1" applyAlignment="1">
      <alignment horizontal="center" vertical="center" wrapText="1"/>
    </xf>
    <xf numFmtId="3" fontId="5" fillId="0" borderId="0" xfId="0" applyNumberFormat="1" applyFont="1"/>
    <xf numFmtId="0" fontId="6" fillId="3" borderId="0" xfId="0" applyFont="1" applyFill="1" applyAlignment="1">
      <alignment horizontal="center"/>
    </xf>
    <xf numFmtId="0" fontId="1" fillId="0" borderId="0" xfId="0" applyFont="1" applyProtection="1">
      <protection locked="0"/>
    </xf>
    <xf numFmtId="3" fontId="1" fillId="0" borderId="0" xfId="0" applyNumberFormat="1" applyFont="1" applyProtection="1">
      <protection locked="0"/>
    </xf>
    <xf numFmtId="42" fontId="7" fillId="3" borderId="0" xfId="0" applyNumberFormat="1" applyFont="1" applyFill="1" applyProtection="1">
      <protection locked="0"/>
    </xf>
    <xf numFmtId="0" fontId="7" fillId="3" borderId="0" xfId="0" applyFont="1" applyFill="1"/>
    <xf numFmtId="41" fontId="8" fillId="3" borderId="0" xfId="0" applyNumberFormat="1" applyFont="1" applyFill="1" applyProtection="1">
      <protection locked="0"/>
    </xf>
    <xf numFmtId="164" fontId="7" fillId="3" borderId="0" xfId="5" applyNumberFormat="1" applyFont="1" applyFill="1" applyBorder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164" fontId="7" fillId="3" borderId="0" xfId="1" applyNumberFormat="1" applyFont="1" applyFill="1" applyBorder="1" applyAlignment="1" applyProtection="1">
      <alignment vertical="center"/>
      <protection locked="0"/>
    </xf>
    <xf numFmtId="9" fontId="1" fillId="0" borderId="0" xfId="0" applyNumberFormat="1" applyFont="1" applyProtection="1">
      <protection locked="0"/>
    </xf>
    <xf numFmtId="164" fontId="1" fillId="3" borderId="0" xfId="1" applyNumberFormat="1" applyFont="1" applyFill="1" applyBorder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41" fontId="1" fillId="3" borderId="0" xfId="0" applyNumberFormat="1" applyFont="1" applyFill="1" applyProtection="1">
      <protection locked="0"/>
    </xf>
    <xf numFmtId="0" fontId="1" fillId="3" borderId="0" xfId="0" applyFont="1" applyFill="1" applyProtection="1">
      <protection locked="0"/>
    </xf>
    <xf numFmtId="166" fontId="1" fillId="3" borderId="0" xfId="2" applyNumberFormat="1" applyFont="1" applyFill="1" applyBorder="1" applyAlignment="1" applyProtection="1">
      <alignment horizontal="right"/>
      <protection locked="0"/>
    </xf>
    <xf numFmtId="41" fontId="1" fillId="0" borderId="0" xfId="0" applyNumberFormat="1" applyFont="1"/>
    <xf numFmtId="41" fontId="1" fillId="3" borderId="0" xfId="0" applyNumberFormat="1" applyFont="1" applyFill="1"/>
    <xf numFmtId="0" fontId="13" fillId="0" borderId="0" xfId="0" applyFont="1"/>
    <xf numFmtId="0" fontId="2" fillId="2" borderId="0" xfId="3" applyFont="1" applyFill="1" applyAlignment="1" applyProtection="1">
      <alignment horizontal="left" vertical="center" indent="8"/>
      <protection locked="0"/>
    </xf>
    <xf numFmtId="0" fontId="2" fillId="2" borderId="0" xfId="3" applyFont="1" applyFill="1" applyAlignment="1" applyProtection="1">
      <alignment vertical="center" wrapText="1"/>
      <protection locked="0"/>
    </xf>
    <xf numFmtId="0" fontId="2" fillId="3" borderId="0" xfId="3" applyFont="1" applyFill="1" applyAlignment="1" applyProtection="1">
      <alignment vertical="center" wrapText="1"/>
      <protection locked="0"/>
    </xf>
    <xf numFmtId="0" fontId="2" fillId="2" borderId="0" xfId="3" applyFont="1" applyFill="1" applyAlignment="1" applyProtection="1">
      <alignment vertical="center"/>
      <protection locked="0"/>
    </xf>
    <xf numFmtId="0" fontId="2" fillId="3" borderId="0" xfId="3" applyFont="1" applyFill="1" applyAlignment="1" applyProtection="1">
      <alignment vertical="center"/>
      <protection locked="0"/>
    </xf>
    <xf numFmtId="1" fontId="2" fillId="2" borderId="0" xfId="3" applyNumberFormat="1" applyFont="1" applyFill="1" applyAlignment="1" applyProtection="1">
      <alignment horizontal="left" vertical="center" indent="8"/>
      <protection locked="0"/>
    </xf>
    <xf numFmtId="1" fontId="2" fillId="2" borderId="0" xfId="3" applyNumberFormat="1" applyFont="1" applyFill="1" applyAlignment="1" applyProtection="1">
      <alignment vertical="center"/>
      <protection locked="0"/>
    </xf>
    <xf numFmtId="1" fontId="2" fillId="3" borderId="0" xfId="3" applyNumberFormat="1" applyFont="1" applyFill="1" applyAlignment="1" applyProtection="1">
      <alignment vertical="center"/>
      <protection locked="0"/>
    </xf>
    <xf numFmtId="0" fontId="1" fillId="0" borderId="0" xfId="0" applyFont="1" applyAlignment="1">
      <alignment horizontal="left"/>
    </xf>
    <xf numFmtId="164" fontId="2" fillId="3" borderId="0" xfId="4" applyNumberFormat="1" applyFont="1" applyFill="1" applyBorder="1" applyAlignment="1" applyProtection="1">
      <alignment horizontal="center" vertical="center"/>
      <protection locked="0"/>
    </xf>
    <xf numFmtId="1" fontId="5" fillId="0" borderId="0" xfId="3" applyNumberFormat="1" applyFont="1" applyAlignment="1">
      <alignment horizontal="left" vertical="center" wrapText="1"/>
    </xf>
    <xf numFmtId="0" fontId="7" fillId="0" borderId="0" xfId="0" applyFont="1"/>
    <xf numFmtId="166" fontId="1" fillId="3" borderId="0" xfId="2" applyNumberFormat="1" applyFont="1" applyFill="1" applyBorder="1" applyAlignment="1">
      <alignment horizontal="right"/>
    </xf>
    <xf numFmtId="166" fontId="1" fillId="0" borderId="0" xfId="0" applyNumberFormat="1" applyFont="1"/>
    <xf numFmtId="0" fontId="5" fillId="0" borderId="0" xfId="0" applyFont="1"/>
    <xf numFmtId="41" fontId="8" fillId="0" borderId="0" xfId="0" applyNumberFormat="1" applyFont="1"/>
    <xf numFmtId="9" fontId="6" fillId="3" borderId="0" xfId="7" applyFont="1" applyFill="1" applyBorder="1" applyAlignment="1">
      <alignment horizontal="center" vertical="center"/>
    </xf>
    <xf numFmtId="9" fontId="5" fillId="3" borderId="0" xfId="7" applyFont="1" applyFill="1" applyBorder="1" applyAlignment="1">
      <alignment horizontal="center" vertical="center"/>
    </xf>
    <xf numFmtId="9" fontId="5" fillId="0" borderId="0" xfId="7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3" applyFont="1" applyProtection="1">
      <protection locked="0"/>
    </xf>
    <xf numFmtId="164" fontId="14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14" fillId="2" borderId="1" xfId="4" applyNumberFormat="1" applyFont="1" applyFill="1" applyBorder="1" applyAlignment="1" applyProtection="1">
      <alignment horizontal="center" vertical="center"/>
      <protection locked="0"/>
    </xf>
    <xf numFmtId="166" fontId="1" fillId="0" borderId="0" xfId="2" applyNumberFormat="1" applyFont="1" applyFill="1" applyBorder="1" applyAlignment="1">
      <alignment horizontal="right"/>
    </xf>
    <xf numFmtId="41" fontId="1" fillId="0" borderId="1" xfId="0" applyNumberFormat="1" applyFont="1" applyBorder="1"/>
    <xf numFmtId="166" fontId="1" fillId="0" borderId="3" xfId="2" applyNumberFormat="1" applyFont="1" applyFill="1" applyBorder="1" applyAlignment="1">
      <alignment horizontal="right"/>
    </xf>
    <xf numFmtId="167" fontId="5" fillId="3" borderId="4" xfId="6" applyNumberFormat="1" applyFont="1" applyFill="1" applyBorder="1" applyAlignment="1" applyProtection="1">
      <alignment horizontal="center" vertical="center"/>
      <protection locked="0"/>
    </xf>
    <xf numFmtId="164" fontId="2" fillId="2" borderId="5" xfId="4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4" applyNumberFormat="1" applyFont="1" applyFill="1" applyBorder="1" applyAlignment="1" applyProtection="1">
      <alignment horizontal="center" vertical="center"/>
      <protection locked="0"/>
    </xf>
    <xf numFmtId="165" fontId="5" fillId="0" borderId="7" xfId="3" quotePrefix="1" applyNumberFormat="1" applyFont="1" applyBorder="1" applyAlignment="1">
      <alignment horizontal="center" vertical="center" wrapText="1"/>
    </xf>
    <xf numFmtId="0" fontId="1" fillId="0" borderId="5" xfId="3" applyBorder="1" applyProtection="1">
      <protection locked="0"/>
    </xf>
    <xf numFmtId="0" fontId="6" fillId="0" borderId="5" xfId="0" applyFont="1" applyBorder="1" applyAlignment="1">
      <alignment horizontal="center"/>
    </xf>
    <xf numFmtId="42" fontId="1" fillId="0" borderId="5" xfId="0" applyNumberFormat="1" applyFont="1" applyBorder="1" applyProtection="1">
      <protection locked="0"/>
    </xf>
    <xf numFmtId="164" fontId="1" fillId="4" borderId="5" xfId="5" applyNumberFormat="1" applyFont="1" applyFill="1" applyBorder="1" applyAlignment="1" applyProtection="1">
      <alignment vertical="center"/>
      <protection locked="0"/>
    </xf>
    <xf numFmtId="164" fontId="1" fillId="4" borderId="5" xfId="1" applyNumberFormat="1" applyFont="1" applyFill="1" applyBorder="1" applyAlignment="1" applyProtection="1">
      <alignment vertical="center"/>
      <protection locked="0"/>
    </xf>
    <xf numFmtId="164" fontId="1" fillId="4" borderId="6" xfId="1" applyNumberFormat="1" applyFont="1" applyFill="1" applyBorder="1" applyAlignment="1" applyProtection="1">
      <alignment vertical="center"/>
      <protection locked="0"/>
    </xf>
    <xf numFmtId="164" fontId="1" fillId="0" borderId="7" xfId="1" applyNumberFormat="1" applyFont="1" applyFill="1" applyBorder="1" applyAlignment="1" applyProtection="1">
      <alignment vertical="center"/>
      <protection locked="0"/>
    </xf>
    <xf numFmtId="41" fontId="8" fillId="0" borderId="5" xfId="0" applyNumberFormat="1" applyFont="1" applyBorder="1" applyProtection="1">
      <protection locked="0"/>
    </xf>
    <xf numFmtId="164" fontId="1" fillId="0" borderId="5" xfId="1" applyNumberFormat="1" applyFont="1" applyFill="1" applyBorder="1" applyAlignment="1" applyProtection="1">
      <alignment vertical="center"/>
      <protection locked="0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164" fontId="8" fillId="0" borderId="5" xfId="1" applyNumberFormat="1" applyFont="1" applyFill="1" applyBorder="1" applyAlignment="1" applyProtection="1">
      <alignment vertical="center"/>
      <protection locked="0"/>
    </xf>
    <xf numFmtId="166" fontId="1" fillId="0" borderId="8" xfId="2" applyNumberFormat="1" applyFont="1" applyFill="1" applyBorder="1" applyAlignment="1" applyProtection="1">
      <alignment horizontal="right"/>
      <protection locked="0"/>
    </xf>
    <xf numFmtId="164" fontId="8" fillId="4" borderId="5" xfId="1" applyNumberFormat="1" applyFont="1" applyFill="1" applyBorder="1" applyAlignment="1" applyProtection="1">
      <alignment vertical="center"/>
      <protection locked="0"/>
    </xf>
    <xf numFmtId="164" fontId="2" fillId="2" borderId="10" xfId="4" applyNumberFormat="1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/>
    <xf numFmtId="41" fontId="1" fillId="0" borderId="5" xfId="0" applyNumberFormat="1" applyFont="1" applyBorder="1" applyProtection="1">
      <protection locked="0"/>
    </xf>
    <xf numFmtId="0" fontId="1" fillId="0" borderId="0" xfId="0" applyFont="1" applyAlignment="1">
      <alignment horizontal="left"/>
    </xf>
    <xf numFmtId="1" fontId="4" fillId="0" borderId="0" xfId="3" applyNumberFormat="1" applyFont="1" applyAlignment="1">
      <alignment horizontal="center" vertical="center" wrapText="1"/>
    </xf>
    <xf numFmtId="0" fontId="12" fillId="0" borderId="0" xfId="3" applyFont="1" applyAlignment="1">
      <alignment horizontal="left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</cellXfs>
  <cellStyles count="8">
    <cellStyle name="Comma" xfId="1" builtinId="3"/>
    <cellStyle name="Comma 10" xfId="4" xr:uid="{25789FEB-1131-44AB-848F-3ABCCA029DF3}"/>
    <cellStyle name="Comma 2" xfId="5" xr:uid="{6C611CCE-BC27-4ED3-BB42-4FF051A706E6}"/>
    <cellStyle name="Currency" xfId="2" builtinId="4"/>
    <cellStyle name="Normal" xfId="0" builtinId="0"/>
    <cellStyle name="Normal 32" xfId="3" xr:uid="{0C6358F0-8C5D-4BDD-B46A-051F6BE8DF2E}"/>
    <cellStyle name="Percent 10" xfId="6" xr:uid="{8000C370-A607-4917-A004-3CDEAB20F903}"/>
    <cellStyle name="Percent 2" xfId="7" xr:uid="{B32DDA96-6A02-40A4-8D15-DF08ABA2A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5</xdr:col>
      <xdr:colOff>186198</xdr:colOff>
      <xdr:row>2</xdr:row>
      <xdr:rowOff>72175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6355CF53-488F-41A0-B399-8049213B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628158" cy="361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0</xdr:row>
      <xdr:rowOff>76200</xdr:rowOff>
    </xdr:from>
    <xdr:to>
      <xdr:col>19</xdr:col>
      <xdr:colOff>72590</xdr:colOff>
      <xdr:row>2</xdr:row>
      <xdr:rowOff>71540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9FE82CDB-7241-4FB4-A5A5-1A8DA7CA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76200"/>
          <a:ext cx="682190" cy="36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0</xdr:row>
      <xdr:rowOff>76200</xdr:rowOff>
    </xdr:from>
    <xdr:to>
      <xdr:col>19</xdr:col>
      <xdr:colOff>72590</xdr:colOff>
      <xdr:row>2</xdr:row>
      <xdr:rowOff>71540</xdr:rowOff>
    </xdr:to>
    <xdr:pic>
      <xdr:nvPicPr>
        <xdr:cNvPr id="4" name="Picture 1" hidden="1">
          <a:extLst>
            <a:ext uri="{FF2B5EF4-FFF2-40B4-BE49-F238E27FC236}">
              <a16:creationId xmlns:a16="http://schemas.microsoft.com/office/drawing/2014/main" id="{2A1E2CF0-87FC-4996-BED2-14941BB9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0" y="76200"/>
          <a:ext cx="682190" cy="36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67469</xdr:colOff>
      <xdr:row>0</xdr:row>
      <xdr:rowOff>91282</xdr:rowOff>
    </xdr:from>
    <xdr:ext cx="669950" cy="415694"/>
    <xdr:pic>
      <xdr:nvPicPr>
        <xdr:cNvPr id="5" name="Image - Image1.jpeg">
          <a:extLst>
            <a:ext uri="{FF2B5EF4-FFF2-40B4-BE49-F238E27FC236}">
              <a16:creationId xmlns:a16="http://schemas.microsoft.com/office/drawing/2014/main" id="{88101CAC-CD4C-41D8-AA8D-CA24CD3517C4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469" y="91282"/>
          <a:ext cx="669950" cy="41569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681990</xdr:colOff>
      <xdr:row>2</xdr:row>
      <xdr:rowOff>110808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EB98C036-EF0F-4D79-A82D-BFEEE2C0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662940" cy="369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76200</xdr:rowOff>
    </xdr:from>
    <xdr:to>
      <xdr:col>0</xdr:col>
      <xdr:colOff>720090</xdr:colOff>
      <xdr:row>2</xdr:row>
      <xdr:rowOff>110808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BF10E314-F7F4-458D-BE34-3885D71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649605" cy="369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66750" cy="379766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98A995EE-37FA-4C9A-B0AF-EC796B68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8375"/>
          <a:ext cx="666750" cy="37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</xdr:row>
      <xdr:rowOff>0</xdr:rowOff>
    </xdr:from>
    <xdr:ext cx="657225" cy="379766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1250589-B11C-4BDC-9021-B187BE3F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048375"/>
          <a:ext cx="657225" cy="37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187325</xdr:colOff>
      <xdr:row>0</xdr:row>
      <xdr:rowOff>88901</xdr:rowOff>
    </xdr:from>
    <xdr:ext cx="606425" cy="377824"/>
    <xdr:pic>
      <xdr:nvPicPr>
        <xdr:cNvPr id="6" name="Image - Image1.jpeg">
          <a:extLst>
            <a:ext uri="{FF2B5EF4-FFF2-40B4-BE49-F238E27FC236}">
              <a16:creationId xmlns:a16="http://schemas.microsoft.com/office/drawing/2014/main" id="{45721B4A-AC53-4E77-BC19-77135B0C592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325" y="88901"/>
          <a:ext cx="606425" cy="3778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7277-7C55-4F72-B0CC-774CBDDEF4C0}">
  <sheetPr>
    <pageSetUpPr fitToPage="1"/>
  </sheetPr>
  <dimension ref="A1:P257"/>
  <sheetViews>
    <sheetView showGridLines="0" tabSelected="1" zoomScaleNormal="100" zoomScaleSheetLayoutView="82" zoomScalePageLayoutView="80" workbookViewId="0">
      <selection activeCell="M7" sqref="M7"/>
    </sheetView>
  </sheetViews>
  <sheetFormatPr defaultColWidth="9.42578125" defaultRowHeight="12.75"/>
  <cols>
    <col min="1" max="5" width="1.5703125" style="5" customWidth="1"/>
    <col min="6" max="6" width="71.5703125" style="5" customWidth="1"/>
    <col min="7" max="7" width="18.5703125" style="34" customWidth="1"/>
    <col min="8" max="8" width="1.5703125" style="5" customWidth="1"/>
    <col min="9" max="9" width="18.5703125" style="34" customWidth="1"/>
    <col min="10" max="10" width="1.5703125" style="5" customWidth="1"/>
    <col min="11" max="11" width="18.5703125" style="34" customWidth="1"/>
    <col min="12" max="12" width="1.5703125" style="5" customWidth="1"/>
    <col min="13" max="13" width="18.5703125" style="34" customWidth="1"/>
    <col min="14" max="14" width="1.5703125" style="5" customWidth="1"/>
    <col min="15" max="15" width="18.5703125" style="34" customWidth="1"/>
    <col min="16" max="16" width="1.5703125" style="5" customWidth="1"/>
    <col min="17" max="17" width="14" style="5" customWidth="1"/>
    <col min="18" max="18" width="1.5703125" style="5" customWidth="1"/>
    <col min="19" max="16384" width="9.42578125" style="5"/>
  </cols>
  <sheetData>
    <row r="1" spans="1:16" ht="15" customHeight="1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3"/>
      <c r="M1" s="3"/>
      <c r="N1" s="3"/>
      <c r="O1" s="3"/>
      <c r="P1" s="4"/>
    </row>
    <row r="2" spans="1:16" ht="15" customHeight="1">
      <c r="A2" s="1"/>
      <c r="B2" s="1"/>
      <c r="C2" s="1"/>
      <c r="D2" s="1"/>
      <c r="E2" s="1"/>
      <c r="F2" s="2" t="s">
        <v>1</v>
      </c>
      <c r="G2" s="1"/>
      <c r="H2" s="1"/>
      <c r="I2" s="1"/>
      <c r="J2" s="1"/>
      <c r="K2" s="1"/>
      <c r="L2" s="3"/>
      <c r="M2" s="3"/>
      <c r="N2" s="3"/>
      <c r="O2" s="3"/>
      <c r="P2" s="4"/>
    </row>
    <row r="3" spans="1:16" ht="15" customHeight="1">
      <c r="A3" s="6"/>
      <c r="B3" s="6"/>
      <c r="C3" s="6"/>
      <c r="D3" s="6"/>
      <c r="E3" s="6"/>
      <c r="F3" s="7" t="s">
        <v>2</v>
      </c>
      <c r="G3" s="6"/>
      <c r="H3" s="1"/>
      <c r="I3" s="6"/>
      <c r="J3" s="6"/>
      <c r="K3" s="6"/>
      <c r="L3" s="8"/>
      <c r="M3" s="8"/>
      <c r="N3" s="8"/>
      <c r="O3" s="8"/>
      <c r="P3" s="9"/>
    </row>
    <row r="4" spans="1:16">
      <c r="G4" s="10"/>
      <c r="H4" s="11"/>
      <c r="I4" s="12"/>
      <c r="J4" s="11"/>
      <c r="K4" s="12"/>
      <c r="L4" s="11"/>
      <c r="M4" s="12"/>
      <c r="N4" s="11"/>
      <c r="O4" s="12"/>
    </row>
    <row r="5" spans="1:16">
      <c r="A5" s="84"/>
      <c r="B5" s="84"/>
      <c r="C5" s="84"/>
      <c r="D5" s="84"/>
      <c r="E5" s="84"/>
      <c r="F5" s="84"/>
      <c r="G5" s="65" t="s">
        <v>52</v>
      </c>
      <c r="H5" s="11"/>
      <c r="I5" s="81" t="s">
        <v>52</v>
      </c>
      <c r="J5" s="11"/>
      <c r="K5" s="81" t="s">
        <v>52</v>
      </c>
      <c r="L5" s="11"/>
      <c r="M5" s="14"/>
      <c r="N5" s="11"/>
      <c r="O5" s="14"/>
    </row>
    <row r="6" spans="1:16" ht="18" customHeight="1">
      <c r="A6" s="84"/>
      <c r="B6" s="84"/>
      <c r="C6" s="84"/>
      <c r="D6" s="84"/>
      <c r="E6" s="84"/>
      <c r="F6" s="84"/>
      <c r="G6" s="66" t="s">
        <v>3</v>
      </c>
      <c r="H6" s="11"/>
      <c r="I6" s="66" t="s">
        <v>3</v>
      </c>
      <c r="J6" s="11"/>
      <c r="K6" s="66" t="s">
        <v>58</v>
      </c>
      <c r="L6" s="11"/>
      <c r="M6" s="14"/>
      <c r="N6" s="11"/>
      <c r="O6" s="14"/>
    </row>
    <row r="7" spans="1:16" ht="25.5">
      <c r="A7" s="85"/>
      <c r="B7" s="85"/>
      <c r="C7" s="85"/>
      <c r="D7" s="85"/>
      <c r="E7" s="85"/>
      <c r="F7" s="85"/>
      <c r="G7" s="67" t="s">
        <v>53</v>
      </c>
      <c r="H7" s="11"/>
      <c r="I7" s="67" t="s">
        <v>60</v>
      </c>
      <c r="J7" s="11"/>
      <c r="K7" s="67" t="s">
        <v>60</v>
      </c>
      <c r="L7" s="11"/>
      <c r="M7" s="17"/>
      <c r="N7" s="11"/>
      <c r="O7" s="17"/>
    </row>
    <row r="8" spans="1:16">
      <c r="G8" s="68"/>
      <c r="H8" s="11"/>
      <c r="I8" s="68"/>
      <c r="J8" s="11"/>
      <c r="K8" s="68"/>
      <c r="L8" s="11"/>
      <c r="M8" s="12"/>
      <c r="N8" s="11"/>
      <c r="O8" s="12"/>
    </row>
    <row r="9" spans="1:16" ht="12.75" customHeight="1">
      <c r="A9" s="18" t="s">
        <v>4</v>
      </c>
      <c r="G9" s="69"/>
      <c r="H9" s="11"/>
      <c r="I9" s="69"/>
      <c r="J9" s="11"/>
      <c r="K9" s="69"/>
      <c r="L9" s="11"/>
      <c r="M9" s="19"/>
      <c r="N9" s="11"/>
      <c r="O9" s="19"/>
    </row>
    <row r="10" spans="1:16" ht="12.75" customHeight="1">
      <c r="A10" s="20"/>
      <c r="B10" s="21" t="s">
        <v>5</v>
      </c>
      <c r="C10" s="20"/>
      <c r="D10" s="20"/>
      <c r="E10" s="20"/>
      <c r="F10" s="20"/>
      <c r="G10" s="70">
        <v>2670</v>
      </c>
      <c r="H10" s="11"/>
      <c r="I10" s="70">
        <v>2773</v>
      </c>
      <c r="J10" s="82"/>
      <c r="K10" s="70">
        <f>SUM(G10,I10)</f>
        <v>5443</v>
      </c>
      <c r="L10" s="23"/>
      <c r="M10" s="22"/>
      <c r="N10" s="23"/>
      <c r="O10" s="22"/>
    </row>
    <row r="11" spans="1:16" ht="12.75" customHeight="1">
      <c r="A11" s="20"/>
      <c r="B11" s="21" t="s">
        <v>6</v>
      </c>
      <c r="C11" s="20"/>
      <c r="D11" s="20"/>
      <c r="E11" s="20"/>
      <c r="F11" s="20"/>
      <c r="G11" s="75"/>
      <c r="H11" s="11"/>
      <c r="I11" s="83"/>
      <c r="J11" s="82"/>
      <c r="K11" s="83"/>
      <c r="L11" s="23"/>
      <c r="M11" s="24"/>
      <c r="N11" s="23"/>
      <c r="O11" s="24"/>
    </row>
    <row r="12" spans="1:16" ht="12.75" customHeight="1">
      <c r="A12" s="20"/>
      <c r="B12" s="20"/>
      <c r="C12" s="21" t="s">
        <v>7</v>
      </c>
      <c r="D12" s="21"/>
      <c r="E12" s="20"/>
      <c r="F12" s="20"/>
      <c r="G12" s="71">
        <v>415</v>
      </c>
      <c r="H12" s="11"/>
      <c r="I12" s="71">
        <v>438</v>
      </c>
      <c r="J12" s="82"/>
      <c r="K12" s="71">
        <f>SUM(G12,I12)</f>
        <v>853</v>
      </c>
      <c r="L12" s="23"/>
      <c r="M12" s="22"/>
      <c r="N12" s="23"/>
      <c r="O12" s="22"/>
    </row>
    <row r="13" spans="1:16" ht="12.75" customHeight="1">
      <c r="A13" s="20"/>
      <c r="B13" s="20"/>
      <c r="C13" s="26" t="s">
        <v>8</v>
      </c>
      <c r="D13" s="26"/>
      <c r="E13" s="20"/>
      <c r="F13" s="20"/>
      <c r="G13" s="72">
        <v>496</v>
      </c>
      <c r="H13" s="11"/>
      <c r="I13" s="72">
        <v>601</v>
      </c>
      <c r="J13" s="82"/>
      <c r="K13" s="71">
        <f>SUM(G13,I13)</f>
        <v>1097</v>
      </c>
      <c r="L13" s="23"/>
      <c r="M13" s="27"/>
      <c r="N13" s="23"/>
      <c r="O13" s="27"/>
    </row>
    <row r="14" spans="1:16" ht="12.75" customHeight="1">
      <c r="A14" s="20"/>
      <c r="B14" s="20"/>
      <c r="C14" s="21" t="s">
        <v>9</v>
      </c>
      <c r="D14" s="21"/>
      <c r="E14" s="20"/>
      <c r="F14" s="20"/>
      <c r="G14" s="72">
        <v>7</v>
      </c>
      <c r="H14" s="11"/>
      <c r="I14" s="72">
        <v>-1</v>
      </c>
      <c r="J14" s="82"/>
      <c r="K14" s="71">
        <f>SUM(G14,I14)</f>
        <v>6</v>
      </c>
      <c r="L14" s="23"/>
      <c r="M14" s="27"/>
      <c r="N14" s="23"/>
      <c r="O14" s="27"/>
    </row>
    <row r="15" spans="1:16" ht="12.75" customHeight="1">
      <c r="A15" s="20"/>
      <c r="B15" s="20"/>
      <c r="C15" s="21" t="s">
        <v>10</v>
      </c>
      <c r="D15" s="21"/>
      <c r="E15" s="20"/>
      <c r="F15" s="20"/>
      <c r="G15" s="72">
        <v>-366</v>
      </c>
      <c r="H15" s="11"/>
      <c r="I15" s="72">
        <v>-479</v>
      </c>
      <c r="J15" s="82"/>
      <c r="K15" s="71">
        <f>SUM(G15,I15)</f>
        <v>-845</v>
      </c>
      <c r="L15" s="23"/>
      <c r="M15" s="27"/>
      <c r="N15" s="23"/>
      <c r="O15" s="27"/>
    </row>
    <row r="16" spans="1:16" ht="12.75" customHeight="1">
      <c r="A16" s="20"/>
      <c r="B16" s="20"/>
      <c r="C16" s="21" t="s">
        <v>11</v>
      </c>
      <c r="D16" s="21"/>
      <c r="E16" s="20"/>
      <c r="F16" s="20"/>
      <c r="G16" s="72">
        <v>131</v>
      </c>
      <c r="H16" s="11"/>
      <c r="I16" s="72">
        <v>-22</v>
      </c>
      <c r="J16" s="82"/>
      <c r="K16" s="71">
        <f>SUM(G16,I16)</f>
        <v>109</v>
      </c>
      <c r="L16" s="23"/>
      <c r="M16" s="27"/>
      <c r="N16" s="23"/>
      <c r="O16" s="27"/>
    </row>
    <row r="17" spans="1:15">
      <c r="A17" s="20"/>
      <c r="B17" s="21"/>
      <c r="C17" s="21" t="s">
        <v>12</v>
      </c>
      <c r="D17" s="21"/>
      <c r="E17" s="20"/>
      <c r="F17" s="20"/>
      <c r="G17" s="80"/>
      <c r="H17" s="11"/>
      <c r="I17" s="80"/>
      <c r="J17" s="82"/>
      <c r="K17" s="71"/>
      <c r="L17" s="23"/>
      <c r="M17" s="27"/>
      <c r="N17" s="23"/>
      <c r="O17" s="27"/>
    </row>
    <row r="18" spans="1:15" ht="12.75" customHeight="1">
      <c r="A18" s="20"/>
      <c r="B18" s="20"/>
      <c r="C18" s="28"/>
      <c r="D18" s="21" t="s">
        <v>13</v>
      </c>
      <c r="E18" s="21"/>
      <c r="F18" s="20"/>
      <c r="G18" s="72">
        <v>1119</v>
      </c>
      <c r="H18" s="11"/>
      <c r="I18" s="72">
        <v>274</v>
      </c>
      <c r="J18" s="82"/>
      <c r="K18" s="71">
        <f>SUM(G18,I18)</f>
        <v>1393</v>
      </c>
      <c r="L18" s="23"/>
      <c r="M18" s="27"/>
      <c r="N18" s="23"/>
      <c r="O18" s="27"/>
    </row>
    <row r="19" spans="1:15" ht="12.75" customHeight="1">
      <c r="A19" s="20"/>
      <c r="B19" s="20"/>
      <c r="C19" s="28"/>
      <c r="D19" s="21" t="s">
        <v>14</v>
      </c>
      <c r="E19" s="21"/>
      <c r="F19" s="20"/>
      <c r="G19" s="72">
        <v>-108</v>
      </c>
      <c r="H19" s="11"/>
      <c r="I19" s="72">
        <v>-461</v>
      </c>
      <c r="J19" s="82"/>
      <c r="K19" s="71">
        <f t="shared" ref="K19:K26" si="0">SUM(G19,I19)</f>
        <v>-569</v>
      </c>
      <c r="L19" s="23"/>
      <c r="M19" s="27"/>
      <c r="N19" s="23"/>
      <c r="O19" s="27"/>
    </row>
    <row r="20" spans="1:15" ht="12.75" customHeight="1">
      <c r="A20" s="20"/>
      <c r="B20" s="20"/>
      <c r="C20" s="28"/>
      <c r="D20" s="21" t="s">
        <v>15</v>
      </c>
      <c r="E20" s="21"/>
      <c r="F20" s="20"/>
      <c r="G20" s="72">
        <v>556</v>
      </c>
      <c r="H20" s="11"/>
      <c r="I20" s="72">
        <v>278</v>
      </c>
      <c r="J20" s="82"/>
      <c r="K20" s="71">
        <f t="shared" si="0"/>
        <v>834</v>
      </c>
      <c r="L20" s="23"/>
      <c r="M20" s="27"/>
      <c r="N20" s="23"/>
      <c r="O20" s="27"/>
    </row>
    <row r="21" spans="1:15" ht="12.75" customHeight="1">
      <c r="A21" s="20"/>
      <c r="B21" s="20"/>
      <c r="C21" s="20"/>
      <c r="D21" s="21" t="s">
        <v>16</v>
      </c>
      <c r="E21" s="21"/>
      <c r="F21" s="20"/>
      <c r="G21" s="71">
        <v>-316</v>
      </c>
      <c r="H21" s="11"/>
      <c r="I21" s="71">
        <v>106</v>
      </c>
      <c r="J21" s="82"/>
      <c r="K21" s="71">
        <f t="shared" si="0"/>
        <v>-210</v>
      </c>
      <c r="L21" s="23"/>
      <c r="M21" s="25"/>
      <c r="N21" s="23"/>
      <c r="O21" s="25"/>
    </row>
    <row r="22" spans="1:15" ht="12.75" customHeight="1">
      <c r="A22" s="20"/>
      <c r="B22" s="20"/>
      <c r="C22" s="20"/>
      <c r="D22" s="21" t="s">
        <v>17</v>
      </c>
      <c r="E22" s="21"/>
      <c r="F22" s="20"/>
      <c r="G22" s="72">
        <v>42</v>
      </c>
      <c r="H22" s="11"/>
      <c r="I22" s="72">
        <v>0</v>
      </c>
      <c r="J22" s="82"/>
      <c r="K22" s="71">
        <f t="shared" si="0"/>
        <v>42</v>
      </c>
      <c r="L22" s="23"/>
      <c r="M22" s="27"/>
      <c r="N22" s="23"/>
      <c r="O22" s="27"/>
    </row>
    <row r="23" spans="1:15" ht="12.75" customHeight="1">
      <c r="A23" s="20"/>
      <c r="B23" s="20"/>
      <c r="C23" s="20"/>
      <c r="D23" s="21" t="s">
        <v>18</v>
      </c>
      <c r="E23" s="21"/>
      <c r="F23" s="20"/>
      <c r="G23" s="72">
        <v>20</v>
      </c>
      <c r="H23" s="11"/>
      <c r="I23" s="72">
        <v>98</v>
      </c>
      <c r="J23" s="82"/>
      <c r="K23" s="71">
        <f t="shared" si="0"/>
        <v>118</v>
      </c>
      <c r="L23" s="23"/>
      <c r="M23" s="27"/>
      <c r="N23" s="23"/>
      <c r="O23" s="27"/>
    </row>
    <row r="24" spans="1:15" ht="12.75" customHeight="1">
      <c r="A24" s="20"/>
      <c r="B24" s="20"/>
      <c r="C24" s="20"/>
      <c r="D24" s="21" t="s">
        <v>19</v>
      </c>
      <c r="E24" s="21"/>
      <c r="F24" s="20"/>
      <c r="G24" s="72">
        <v>-384</v>
      </c>
      <c r="H24" s="11"/>
      <c r="I24" s="72">
        <v>238</v>
      </c>
      <c r="J24" s="82"/>
      <c r="K24" s="71">
        <f t="shared" si="0"/>
        <v>-146</v>
      </c>
      <c r="L24" s="23"/>
      <c r="M24" s="27"/>
      <c r="N24" s="23"/>
      <c r="O24" s="27"/>
    </row>
    <row r="25" spans="1:15" ht="12.75" customHeight="1">
      <c r="A25" s="20"/>
      <c r="B25" s="20"/>
      <c r="C25" s="20"/>
      <c r="D25" s="21" t="s">
        <v>20</v>
      </c>
      <c r="E25" s="21"/>
      <c r="F25" s="20"/>
      <c r="G25" s="72">
        <v>-78</v>
      </c>
      <c r="H25" s="11"/>
      <c r="I25" s="72">
        <v>711</v>
      </c>
      <c r="J25" s="82"/>
      <c r="K25" s="71">
        <f t="shared" si="0"/>
        <v>633</v>
      </c>
      <c r="L25" s="23"/>
      <c r="M25" s="27"/>
      <c r="N25" s="23"/>
      <c r="O25" s="27"/>
    </row>
    <row r="26" spans="1:15" ht="12.75" customHeight="1">
      <c r="A26" s="20"/>
      <c r="B26" s="20"/>
      <c r="C26" s="20"/>
      <c r="D26" s="21" t="s">
        <v>21</v>
      </c>
      <c r="E26" s="21"/>
      <c r="F26" s="20"/>
      <c r="G26" s="73">
        <v>-242</v>
      </c>
      <c r="H26" s="11"/>
      <c r="I26" s="73">
        <v>185</v>
      </c>
      <c r="J26" s="82"/>
      <c r="K26" s="71">
        <f t="shared" si="0"/>
        <v>-57</v>
      </c>
      <c r="L26" s="23"/>
      <c r="M26" s="27"/>
      <c r="N26" s="23"/>
      <c r="O26" s="27"/>
    </row>
    <row r="27" spans="1:15" ht="12.75" customHeight="1">
      <c r="A27" s="20"/>
      <c r="B27" s="20"/>
      <c r="C27" s="20"/>
      <c r="D27" s="20"/>
      <c r="E27" s="20" t="s">
        <v>22</v>
      </c>
      <c r="F27" s="20"/>
      <c r="G27" s="74">
        <f>SUM(G9:G26)</f>
        <v>3962</v>
      </c>
      <c r="H27" s="11"/>
      <c r="I27" s="74">
        <f>SUM(I9:I26)</f>
        <v>4739</v>
      </c>
      <c r="J27" s="82"/>
      <c r="K27" s="74">
        <f>SUM(K9:K26)</f>
        <v>8701</v>
      </c>
      <c r="L27" s="23"/>
      <c r="M27" s="29"/>
      <c r="N27" s="23"/>
      <c r="O27" s="29"/>
    </row>
    <row r="28" spans="1:15" ht="12.75" customHeight="1">
      <c r="A28" s="20"/>
      <c r="B28" s="20"/>
      <c r="C28" s="20"/>
      <c r="D28" s="20"/>
      <c r="E28" s="20"/>
      <c r="F28" s="20"/>
      <c r="G28" s="75"/>
      <c r="H28" s="11"/>
      <c r="I28" s="75"/>
      <c r="J28" s="82"/>
      <c r="K28" s="83"/>
      <c r="L28" s="23"/>
      <c r="M28" s="24"/>
      <c r="N28" s="23"/>
      <c r="O28" s="24"/>
    </row>
    <row r="29" spans="1:15" ht="12.75" customHeight="1">
      <c r="A29" s="30" t="s">
        <v>23</v>
      </c>
      <c r="B29" s="20"/>
      <c r="C29" s="20"/>
      <c r="D29" s="20"/>
      <c r="E29" s="21"/>
      <c r="F29" s="20"/>
      <c r="G29" s="75"/>
      <c r="H29" s="11"/>
      <c r="I29" s="75"/>
      <c r="J29" s="82"/>
      <c r="K29" s="83"/>
      <c r="L29" s="23"/>
      <c r="M29" s="31"/>
      <c r="N29" s="23"/>
      <c r="O29" s="31"/>
    </row>
    <row r="30" spans="1:15" ht="12.75" customHeight="1">
      <c r="A30" s="20"/>
      <c r="B30" s="20" t="s">
        <v>24</v>
      </c>
      <c r="D30" s="20"/>
      <c r="E30" s="21"/>
      <c r="F30" s="20"/>
      <c r="G30" s="76">
        <v>-1943</v>
      </c>
      <c r="H30" s="11"/>
      <c r="I30" s="76">
        <v>-1854</v>
      </c>
      <c r="J30" s="82"/>
      <c r="K30" s="76">
        <f t="shared" ref="K30:K38" si="1">SUM(G30,I30)</f>
        <v>-3797</v>
      </c>
      <c r="L30" s="23"/>
      <c r="M30" s="27"/>
      <c r="N30" s="23"/>
      <c r="O30" s="27"/>
    </row>
    <row r="31" spans="1:15" ht="12.75" customHeight="1">
      <c r="A31" s="20"/>
      <c r="B31" s="20" t="s">
        <v>25</v>
      </c>
      <c r="D31" s="20"/>
      <c r="E31" s="21"/>
      <c r="F31" s="20"/>
      <c r="G31" s="76">
        <v>407</v>
      </c>
      <c r="H31" s="11"/>
      <c r="I31" s="76">
        <v>180</v>
      </c>
      <c r="J31" s="82"/>
      <c r="K31" s="76">
        <f t="shared" si="1"/>
        <v>587</v>
      </c>
      <c r="L31" s="23"/>
      <c r="M31" s="27"/>
      <c r="N31" s="23"/>
      <c r="O31" s="27"/>
    </row>
    <row r="32" spans="1:15" ht="12.75" customHeight="1">
      <c r="A32" s="20"/>
      <c r="B32" s="20" t="s">
        <v>26</v>
      </c>
      <c r="D32" s="20"/>
      <c r="E32" s="21"/>
      <c r="F32" s="20"/>
      <c r="G32" s="76">
        <v>971</v>
      </c>
      <c r="H32" s="11"/>
      <c r="I32" s="76">
        <v>1345</v>
      </c>
      <c r="J32" s="82"/>
      <c r="K32" s="76">
        <f t="shared" si="1"/>
        <v>2316</v>
      </c>
      <c r="L32" s="23"/>
      <c r="M32" s="27"/>
      <c r="N32" s="23"/>
      <c r="O32" s="27"/>
    </row>
    <row r="33" spans="1:15" ht="12.75" customHeight="1">
      <c r="A33" s="20"/>
      <c r="B33" s="20" t="s">
        <v>27</v>
      </c>
      <c r="D33" s="20"/>
      <c r="E33" s="21"/>
      <c r="F33" s="20"/>
      <c r="G33" s="76">
        <v>0</v>
      </c>
      <c r="H33" s="11"/>
      <c r="I33" s="76">
        <v>-3</v>
      </c>
      <c r="J33" s="82"/>
      <c r="K33" s="76">
        <f t="shared" si="1"/>
        <v>-3</v>
      </c>
      <c r="L33" s="23"/>
      <c r="M33" s="27"/>
      <c r="N33" s="23"/>
      <c r="O33" s="27"/>
    </row>
    <row r="34" spans="1:15" ht="12.75" customHeight="1">
      <c r="A34" s="20"/>
      <c r="B34" s="20" t="s">
        <v>28</v>
      </c>
      <c r="D34" s="20"/>
      <c r="E34" s="21"/>
      <c r="F34" s="32"/>
      <c r="G34" s="76">
        <v>-48</v>
      </c>
      <c r="H34" s="11"/>
      <c r="I34" s="76">
        <v>-22</v>
      </c>
      <c r="J34" s="82"/>
      <c r="K34" s="76">
        <f t="shared" si="1"/>
        <v>-70</v>
      </c>
      <c r="L34" s="23"/>
      <c r="M34" s="27"/>
      <c r="N34" s="23"/>
      <c r="O34" s="27"/>
    </row>
    <row r="35" spans="1:15" ht="12.75" customHeight="1">
      <c r="A35" s="20"/>
      <c r="B35" s="20" t="s">
        <v>29</v>
      </c>
      <c r="D35" s="20"/>
      <c r="E35" s="21"/>
      <c r="F35" s="20"/>
      <c r="G35" s="76">
        <v>10</v>
      </c>
      <c r="H35" s="11"/>
      <c r="I35" s="76">
        <v>29</v>
      </c>
      <c r="J35" s="82"/>
      <c r="K35" s="76">
        <f t="shared" si="1"/>
        <v>39</v>
      </c>
      <c r="L35" s="23"/>
      <c r="M35" s="27"/>
      <c r="N35" s="23"/>
      <c r="O35" s="27"/>
    </row>
    <row r="36" spans="1:15" ht="12.75" customHeight="1">
      <c r="A36" s="20"/>
      <c r="B36" s="20" t="s">
        <v>30</v>
      </c>
      <c r="D36" s="20"/>
      <c r="E36" s="21"/>
      <c r="F36" s="20"/>
      <c r="G36" s="76">
        <v>-176</v>
      </c>
      <c r="H36" s="11"/>
      <c r="I36" s="76">
        <v>-170</v>
      </c>
      <c r="J36" s="82"/>
      <c r="K36" s="76">
        <f t="shared" si="1"/>
        <v>-346</v>
      </c>
      <c r="L36" s="23"/>
      <c r="M36" s="27"/>
      <c r="N36" s="23"/>
      <c r="O36" s="27"/>
    </row>
    <row r="37" spans="1:15" ht="12.75" customHeight="1">
      <c r="A37" s="20"/>
      <c r="B37" s="20" t="s">
        <v>31</v>
      </c>
      <c r="D37" s="20"/>
      <c r="E37" s="21"/>
      <c r="F37" s="20"/>
      <c r="G37" s="76">
        <v>0</v>
      </c>
      <c r="H37" s="11"/>
      <c r="I37" s="76">
        <v>1</v>
      </c>
      <c r="J37" s="82"/>
      <c r="K37" s="76">
        <f t="shared" si="1"/>
        <v>1</v>
      </c>
      <c r="L37" s="23"/>
      <c r="M37" s="27"/>
      <c r="N37" s="23"/>
      <c r="O37" s="27"/>
    </row>
    <row r="38" spans="1:15" ht="12.75" customHeight="1">
      <c r="A38" s="20"/>
      <c r="B38" s="20" t="s">
        <v>32</v>
      </c>
      <c r="D38" s="20"/>
      <c r="E38" s="21"/>
      <c r="F38" s="20"/>
      <c r="G38" s="77">
        <v>-20</v>
      </c>
      <c r="H38" s="11"/>
      <c r="I38" s="77">
        <v>0</v>
      </c>
      <c r="J38" s="82"/>
      <c r="K38" s="76">
        <f t="shared" si="1"/>
        <v>-20</v>
      </c>
      <c r="L38" s="23"/>
      <c r="M38" s="27"/>
      <c r="N38" s="23"/>
      <c r="O38" s="27"/>
    </row>
    <row r="39" spans="1:15" ht="12.75" customHeight="1">
      <c r="A39" s="20"/>
      <c r="B39" s="20"/>
      <c r="C39" s="20"/>
      <c r="D39" s="20"/>
      <c r="E39" s="20" t="s">
        <v>33</v>
      </c>
      <c r="F39" s="20"/>
      <c r="G39" s="74">
        <f>SUM(G30:G38)</f>
        <v>-799</v>
      </c>
      <c r="H39" s="11"/>
      <c r="I39" s="74">
        <f>SUM(I30:I38)</f>
        <v>-494</v>
      </c>
      <c r="J39" s="82"/>
      <c r="K39" s="74">
        <f>SUM(K30:K38)</f>
        <v>-1293</v>
      </c>
      <c r="L39" s="23"/>
      <c r="M39" s="29"/>
      <c r="N39" s="23"/>
      <c r="O39" s="29"/>
    </row>
    <row r="40" spans="1:15" ht="12.75" customHeight="1">
      <c r="A40" s="20"/>
      <c r="B40" s="20"/>
      <c r="C40" s="20"/>
      <c r="D40" s="20"/>
      <c r="E40" s="20"/>
      <c r="F40" s="20"/>
      <c r="G40" s="78"/>
      <c r="H40" s="11"/>
      <c r="I40" s="78"/>
      <c r="J40" s="82"/>
      <c r="K40" s="76"/>
      <c r="L40" s="23"/>
      <c r="M40" s="29"/>
      <c r="N40" s="23"/>
      <c r="O40" s="29"/>
    </row>
    <row r="41" spans="1:15" ht="12.75" customHeight="1">
      <c r="A41" s="30" t="s">
        <v>34</v>
      </c>
      <c r="B41" s="20"/>
      <c r="C41" s="20"/>
      <c r="D41" s="20"/>
      <c r="E41" s="21"/>
      <c r="F41" s="20"/>
      <c r="G41" s="78"/>
      <c r="H41" s="11"/>
      <c r="I41" s="78"/>
      <c r="J41" s="82"/>
      <c r="K41" s="76"/>
      <c r="L41" s="23"/>
      <c r="M41" s="29"/>
      <c r="N41" s="23"/>
      <c r="O41" s="29"/>
    </row>
    <row r="42" spans="1:15" ht="12.75" customHeight="1">
      <c r="A42" s="20"/>
      <c r="B42" s="20" t="s">
        <v>35</v>
      </c>
      <c r="D42" s="20"/>
      <c r="E42" s="21"/>
      <c r="F42" s="20"/>
      <c r="G42" s="76">
        <v>0</v>
      </c>
      <c r="H42" s="11"/>
      <c r="I42" s="76">
        <v>316</v>
      </c>
      <c r="J42" s="82"/>
      <c r="K42" s="76">
        <f>SUM(G42,I42)</f>
        <v>316</v>
      </c>
      <c r="L42" s="23"/>
      <c r="M42" s="27"/>
      <c r="N42" s="23"/>
      <c r="O42" s="27"/>
    </row>
    <row r="43" spans="1:15" ht="12.75" customHeight="1">
      <c r="A43" s="20"/>
      <c r="B43" s="20" t="s">
        <v>36</v>
      </c>
      <c r="D43" s="20"/>
      <c r="E43" s="21"/>
      <c r="F43" s="20"/>
      <c r="G43" s="76">
        <v>-556</v>
      </c>
      <c r="H43" s="11"/>
      <c r="I43" s="76">
        <v>-1204</v>
      </c>
      <c r="J43" s="82"/>
      <c r="K43" s="76">
        <f>SUM(G43,I43)</f>
        <v>-1760</v>
      </c>
      <c r="L43" s="23"/>
      <c r="M43" s="27"/>
      <c r="N43" s="23"/>
      <c r="O43" s="27"/>
    </row>
    <row r="44" spans="1:15" ht="12.75" customHeight="1">
      <c r="A44" s="20"/>
      <c r="B44" s="20" t="s">
        <v>37</v>
      </c>
      <c r="D44" s="20"/>
      <c r="E44" s="21"/>
      <c r="F44" s="20"/>
      <c r="G44" s="76">
        <v>-108</v>
      </c>
      <c r="H44" s="11"/>
      <c r="I44" s="76">
        <v>-202</v>
      </c>
      <c r="J44" s="82"/>
      <c r="K44" s="76">
        <f>SUM(G44,I44)</f>
        <v>-310</v>
      </c>
      <c r="L44" s="23"/>
      <c r="M44" s="27"/>
      <c r="N44" s="23"/>
      <c r="O44" s="27"/>
    </row>
    <row r="45" spans="1:15" ht="12.75" customHeight="1">
      <c r="A45" s="20"/>
      <c r="B45" s="20" t="s">
        <v>38</v>
      </c>
      <c r="D45" s="20"/>
      <c r="E45" s="21"/>
      <c r="F45" s="20"/>
      <c r="G45" s="76">
        <v>-602</v>
      </c>
      <c r="H45" s="11"/>
      <c r="I45" s="76">
        <v>0</v>
      </c>
      <c r="J45" s="82"/>
      <c r="K45" s="76">
        <f t="shared" ref="K45:K46" si="2">SUM(G45,I45)</f>
        <v>-602</v>
      </c>
      <c r="L45" s="23"/>
      <c r="M45" s="27"/>
      <c r="N45" s="23"/>
      <c r="O45" s="27"/>
    </row>
    <row r="46" spans="1:15" ht="12.75" customHeight="1">
      <c r="A46" s="20"/>
      <c r="B46" s="20" t="s">
        <v>39</v>
      </c>
      <c r="D46" s="20"/>
      <c r="E46" s="21"/>
      <c r="F46" s="20"/>
      <c r="G46" s="76">
        <v>0</v>
      </c>
      <c r="H46" s="11"/>
      <c r="I46" s="76">
        <v>0</v>
      </c>
      <c r="J46" s="82"/>
      <c r="K46" s="76">
        <f t="shared" si="2"/>
        <v>0</v>
      </c>
      <c r="L46" s="23"/>
      <c r="M46" s="27"/>
      <c r="N46" s="23"/>
      <c r="O46" s="27"/>
    </row>
    <row r="47" spans="1:15" ht="12.75" customHeight="1">
      <c r="A47" s="20"/>
      <c r="B47" s="20" t="s">
        <v>40</v>
      </c>
      <c r="D47" s="20"/>
      <c r="E47" s="21"/>
      <c r="F47" s="20"/>
      <c r="G47" s="76">
        <v>0</v>
      </c>
      <c r="H47" s="11"/>
      <c r="I47" s="76">
        <v>0</v>
      </c>
      <c r="J47" s="82"/>
      <c r="K47" s="76">
        <f>SUM(G47,I47)</f>
        <v>0</v>
      </c>
      <c r="L47" s="23"/>
      <c r="M47" s="27"/>
      <c r="N47" s="23"/>
      <c r="O47" s="27"/>
    </row>
    <row r="48" spans="1:15" ht="12.75" customHeight="1">
      <c r="A48" s="20"/>
      <c r="B48" s="20" t="s">
        <v>41</v>
      </c>
      <c r="D48" s="20"/>
      <c r="E48" s="21"/>
      <c r="F48" s="20"/>
      <c r="G48" s="76">
        <v>-1560</v>
      </c>
      <c r="H48" s="11"/>
      <c r="I48" s="76">
        <v>-1560</v>
      </c>
      <c r="J48" s="82"/>
      <c r="K48" s="76">
        <f>SUM(G48,I48)</f>
        <v>-3120</v>
      </c>
      <c r="L48" s="23"/>
      <c r="M48" s="27"/>
      <c r="N48" s="23"/>
      <c r="O48" s="27"/>
    </row>
    <row r="49" spans="1:15" ht="12.75" customHeight="1">
      <c r="A49" s="20"/>
      <c r="B49" s="20" t="s">
        <v>32</v>
      </c>
      <c r="D49" s="20"/>
      <c r="E49" s="21"/>
      <c r="F49" s="20"/>
      <c r="G49" s="77">
        <v>-29</v>
      </c>
      <c r="H49" s="11"/>
      <c r="I49" s="77">
        <v>24</v>
      </c>
      <c r="J49" s="82"/>
      <c r="K49" s="76">
        <f>SUM(G49,I49)</f>
        <v>-5</v>
      </c>
      <c r="L49" s="23"/>
      <c r="M49" s="27"/>
      <c r="N49" s="23"/>
      <c r="O49" s="27"/>
    </row>
    <row r="50" spans="1:15" ht="12.75" customHeight="1">
      <c r="A50" s="20"/>
      <c r="B50" s="20"/>
      <c r="C50" s="20"/>
      <c r="D50" s="20"/>
      <c r="E50" s="20" t="s">
        <v>42</v>
      </c>
      <c r="F50" s="20"/>
      <c r="G50" s="74">
        <f>SUM(G42:G49)</f>
        <v>-2855</v>
      </c>
      <c r="H50" s="11"/>
      <c r="I50" s="74">
        <f>SUM(I42:I49)</f>
        <v>-2626</v>
      </c>
      <c r="J50" s="82"/>
      <c r="K50" s="74">
        <f>SUM(K42:K49)</f>
        <v>-5481</v>
      </c>
      <c r="L50" s="23"/>
      <c r="M50" s="29"/>
      <c r="N50" s="23"/>
      <c r="O50" s="29"/>
    </row>
    <row r="51" spans="1:15" ht="12.75" customHeight="1">
      <c r="A51" s="20"/>
      <c r="B51" s="20"/>
      <c r="C51" s="20"/>
      <c r="D51" s="20"/>
      <c r="E51" s="20"/>
      <c r="F51" s="20"/>
      <c r="G51" s="78"/>
      <c r="H51" s="11"/>
      <c r="I51" s="78"/>
      <c r="J51" s="82"/>
      <c r="K51" s="76"/>
      <c r="L51" s="23"/>
      <c r="M51" s="29"/>
      <c r="N51" s="23"/>
      <c r="O51" s="29"/>
    </row>
    <row r="52" spans="1:15" ht="27.6" customHeight="1">
      <c r="A52" s="87" t="s">
        <v>54</v>
      </c>
      <c r="B52" s="87"/>
      <c r="C52" s="87"/>
      <c r="D52" s="87"/>
      <c r="E52" s="87"/>
      <c r="F52" s="88"/>
      <c r="G52" s="74">
        <v>-95</v>
      </c>
      <c r="H52" s="11"/>
      <c r="I52" s="74">
        <v>98</v>
      </c>
      <c r="J52" s="82"/>
      <c r="K52" s="74">
        <f>SUM(G52,I52)</f>
        <v>3</v>
      </c>
      <c r="L52" s="23"/>
      <c r="M52" s="29"/>
      <c r="N52" s="23"/>
      <c r="O52" s="29"/>
    </row>
    <row r="53" spans="1:15" ht="12.75" customHeight="1">
      <c r="A53" s="20"/>
      <c r="B53" s="20"/>
      <c r="C53" s="20"/>
      <c r="D53" s="20"/>
      <c r="E53" s="20"/>
      <c r="F53" s="20"/>
      <c r="G53" s="78"/>
      <c r="H53" s="11"/>
      <c r="I53" s="76"/>
      <c r="J53" s="82"/>
      <c r="K53" s="76"/>
      <c r="L53" s="23"/>
      <c r="M53" s="29"/>
      <c r="N53" s="23"/>
      <c r="O53" s="29"/>
    </row>
    <row r="54" spans="1:15" ht="27.6" customHeight="1">
      <c r="A54" s="87" t="s">
        <v>55</v>
      </c>
      <c r="B54" s="87"/>
      <c r="C54" s="87"/>
      <c r="D54" s="87"/>
      <c r="E54" s="87"/>
      <c r="F54" s="88"/>
      <c r="G54" s="76">
        <f>G39+G27+G50+G52</f>
        <v>213</v>
      </c>
      <c r="H54" s="11"/>
      <c r="I54" s="76">
        <f>I39+I27+I50+I52</f>
        <v>1717</v>
      </c>
      <c r="J54" s="82"/>
      <c r="K54" s="76">
        <f>K39+K27+K50+K52</f>
        <v>1930</v>
      </c>
      <c r="L54" s="23"/>
      <c r="M54" s="29"/>
      <c r="N54" s="23"/>
      <c r="O54" s="29"/>
    </row>
    <row r="55" spans="1:15" ht="27" customHeight="1">
      <c r="A55" s="87" t="s">
        <v>56</v>
      </c>
      <c r="B55" s="87"/>
      <c r="C55" s="87"/>
      <c r="D55" s="87"/>
      <c r="E55" s="87"/>
      <c r="F55" s="88"/>
      <c r="G55" s="77">
        <v>8579</v>
      </c>
      <c r="H55" s="11"/>
      <c r="I55" s="77">
        <f>G56</f>
        <v>8792</v>
      </c>
      <c r="J55" s="82"/>
      <c r="K55" s="77">
        <f>G55</f>
        <v>8579</v>
      </c>
      <c r="L55" s="23"/>
      <c r="M55" s="27"/>
      <c r="N55" s="23"/>
      <c r="O55" s="27"/>
    </row>
    <row r="56" spans="1:15" ht="16.5" customHeight="1" thickBot="1">
      <c r="A56" s="30" t="s">
        <v>57</v>
      </c>
      <c r="B56" s="20"/>
      <c r="C56" s="20"/>
      <c r="D56" s="20"/>
      <c r="E56" s="21"/>
      <c r="F56" s="20"/>
      <c r="G56" s="79">
        <f>SUM(G54:G55)</f>
        <v>8792</v>
      </c>
      <c r="H56" s="11"/>
      <c r="I56" s="79">
        <f>SUM(I54:I55)</f>
        <v>10509</v>
      </c>
      <c r="J56" s="82"/>
      <c r="K56" s="79">
        <f>SUM(K54:K55)</f>
        <v>10509</v>
      </c>
      <c r="L56" s="23"/>
      <c r="M56" s="33"/>
      <c r="N56" s="23"/>
      <c r="O56" s="33"/>
    </row>
    <row r="57" spans="1:15" ht="12.75" customHeight="1" thickTop="1">
      <c r="H57" s="11"/>
      <c r="I57" s="35"/>
      <c r="J57" s="11"/>
      <c r="K57" s="35"/>
      <c r="L57" s="11"/>
      <c r="M57" s="35"/>
      <c r="N57" s="11"/>
      <c r="O57" s="35"/>
    </row>
    <row r="58" spans="1:15" ht="12.75" customHeight="1">
      <c r="A58"/>
      <c r="B58" s="86"/>
      <c r="C58" s="86"/>
      <c r="D58" s="86"/>
      <c r="E58" s="86"/>
      <c r="F58" s="86"/>
      <c r="G58" s="86"/>
      <c r="H58" s="11"/>
      <c r="I58" s="11"/>
      <c r="J58" s="11"/>
      <c r="K58" s="11"/>
      <c r="L58" s="11"/>
      <c r="M58" s="11"/>
      <c r="N58" s="11"/>
      <c r="O58" s="11"/>
    </row>
    <row r="59" spans="1:15" ht="33" customHeight="1">
      <c r="B59" s="86"/>
      <c r="C59" s="86"/>
      <c r="D59" s="86"/>
      <c r="E59" s="86"/>
      <c r="F59" s="86"/>
      <c r="G59" s="86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H60" s="11"/>
      <c r="I60" s="35"/>
      <c r="J60" s="11"/>
      <c r="K60" s="35"/>
      <c r="L60" s="11"/>
      <c r="M60" s="35"/>
      <c r="N60" s="11"/>
      <c r="O60" s="35"/>
    </row>
    <row r="61" spans="1:15" ht="12.75" customHeight="1">
      <c r="H61" s="11"/>
      <c r="I61" s="35"/>
      <c r="J61" s="11"/>
      <c r="K61" s="35"/>
      <c r="L61" s="11"/>
      <c r="M61" s="35"/>
      <c r="N61" s="11"/>
      <c r="O61" s="35"/>
    </row>
    <row r="62" spans="1:15" ht="12.75" customHeight="1">
      <c r="H62" s="11"/>
      <c r="I62" s="35"/>
      <c r="J62" s="11"/>
      <c r="K62" s="35"/>
      <c r="L62" s="11"/>
      <c r="M62" s="35"/>
      <c r="N62" s="11"/>
      <c r="O62" s="35"/>
    </row>
    <row r="63" spans="1:15" ht="12.75" customHeight="1">
      <c r="H63" s="11"/>
      <c r="I63" s="35"/>
      <c r="J63" s="11"/>
      <c r="K63" s="35"/>
      <c r="L63" s="11"/>
      <c r="M63" s="35"/>
      <c r="N63" s="11"/>
      <c r="O63" s="35"/>
    </row>
    <row r="64" spans="1:15" ht="12.75" customHeight="1">
      <c r="F64" s="36"/>
      <c r="H64" s="11"/>
      <c r="I64" s="35"/>
      <c r="J64" s="11"/>
      <c r="K64" s="35"/>
      <c r="L64" s="11"/>
      <c r="M64" s="35"/>
      <c r="N64" s="11"/>
      <c r="O64" s="35"/>
    </row>
    <row r="65" spans="8:15" ht="12.75" customHeight="1">
      <c r="H65" s="11"/>
      <c r="I65" s="35"/>
      <c r="J65" s="11"/>
      <c r="K65" s="35"/>
      <c r="L65" s="11"/>
      <c r="M65" s="35"/>
      <c r="N65" s="11"/>
      <c r="O65" s="35"/>
    </row>
    <row r="66" spans="8:15" ht="12.75" customHeight="1">
      <c r="H66" s="11"/>
      <c r="I66" s="35"/>
      <c r="J66" s="11"/>
      <c r="K66" s="35"/>
      <c r="L66" s="11"/>
      <c r="M66" s="35"/>
      <c r="N66" s="11"/>
      <c r="O66" s="35"/>
    </row>
    <row r="67" spans="8:15" ht="12.75" customHeight="1">
      <c r="H67" s="11"/>
      <c r="I67" s="35"/>
      <c r="J67" s="11"/>
      <c r="K67" s="35"/>
      <c r="L67" s="11"/>
      <c r="M67" s="35"/>
      <c r="N67" s="11"/>
      <c r="O67" s="35"/>
    </row>
    <row r="68" spans="8:15" ht="12.75" customHeight="1">
      <c r="H68" s="11"/>
      <c r="I68" s="35"/>
      <c r="J68" s="11"/>
      <c r="K68" s="35"/>
      <c r="L68" s="11"/>
      <c r="M68" s="35"/>
      <c r="N68" s="11"/>
      <c r="O68" s="35"/>
    </row>
    <row r="69" spans="8:15" ht="12.75" customHeight="1">
      <c r="H69" s="11"/>
      <c r="I69" s="35"/>
      <c r="J69" s="11"/>
      <c r="K69" s="35"/>
      <c r="L69" s="11"/>
      <c r="M69" s="35"/>
      <c r="N69" s="11"/>
      <c r="O69" s="35"/>
    </row>
    <row r="70" spans="8:15" ht="12.75" customHeight="1">
      <c r="H70" s="11"/>
      <c r="I70" s="35"/>
      <c r="J70" s="11"/>
      <c r="K70" s="35"/>
      <c r="L70" s="11"/>
      <c r="M70" s="35"/>
      <c r="N70" s="11"/>
      <c r="O70" s="35"/>
    </row>
    <row r="71" spans="8:15" ht="12.75" customHeight="1">
      <c r="H71" s="11"/>
      <c r="I71" s="35"/>
      <c r="J71" s="11"/>
      <c r="K71" s="35"/>
      <c r="L71" s="11"/>
      <c r="M71" s="35"/>
      <c r="N71" s="11"/>
      <c r="O71" s="35"/>
    </row>
    <row r="72" spans="8:15" ht="12.75" customHeight="1">
      <c r="H72" s="11"/>
      <c r="I72" s="35"/>
      <c r="J72" s="11"/>
      <c r="K72" s="35"/>
      <c r="L72" s="11"/>
      <c r="M72" s="35"/>
      <c r="N72" s="11"/>
      <c r="O72" s="35"/>
    </row>
    <row r="73" spans="8:15" ht="12.75" customHeight="1">
      <c r="H73" s="11"/>
      <c r="I73" s="35"/>
      <c r="J73" s="11"/>
      <c r="K73" s="35"/>
      <c r="L73" s="11"/>
      <c r="M73" s="35"/>
      <c r="N73" s="11"/>
      <c r="O73" s="35"/>
    </row>
    <row r="74" spans="8:15" ht="12.75" customHeight="1">
      <c r="H74" s="11"/>
      <c r="I74" s="35"/>
      <c r="J74" s="11"/>
      <c r="K74" s="35"/>
      <c r="L74" s="11"/>
      <c r="M74" s="35"/>
      <c r="N74" s="11"/>
      <c r="O74" s="35"/>
    </row>
    <row r="75" spans="8:15" ht="12.75" customHeight="1">
      <c r="H75" s="11"/>
      <c r="I75" s="35"/>
      <c r="J75" s="11"/>
      <c r="K75" s="35"/>
      <c r="L75" s="11"/>
      <c r="M75" s="35"/>
      <c r="N75" s="11"/>
      <c r="O75" s="35"/>
    </row>
    <row r="76" spans="8:15" ht="12.75" customHeight="1">
      <c r="H76" s="11"/>
      <c r="I76" s="35"/>
      <c r="J76" s="11"/>
      <c r="K76" s="35"/>
      <c r="L76" s="11"/>
      <c r="M76" s="35"/>
      <c r="N76" s="11"/>
      <c r="O76" s="35"/>
    </row>
    <row r="77" spans="8:15" ht="12.75" customHeight="1">
      <c r="H77" s="11"/>
      <c r="I77" s="35"/>
      <c r="J77" s="11"/>
      <c r="K77" s="35"/>
      <c r="L77" s="11"/>
      <c r="M77" s="35"/>
      <c r="N77" s="11"/>
      <c r="O77" s="35"/>
    </row>
    <row r="78" spans="8:15" ht="12.75" customHeight="1">
      <c r="H78" s="11"/>
      <c r="I78" s="35"/>
      <c r="J78" s="11"/>
      <c r="K78" s="35"/>
      <c r="L78" s="11"/>
      <c r="M78" s="35"/>
      <c r="N78" s="11"/>
      <c r="O78" s="35"/>
    </row>
    <row r="79" spans="8:15" ht="12.75" customHeight="1">
      <c r="H79" s="11"/>
      <c r="I79" s="35"/>
      <c r="J79" s="11"/>
      <c r="K79" s="35"/>
      <c r="L79" s="11"/>
      <c r="M79" s="35"/>
      <c r="N79" s="11"/>
      <c r="O79" s="35"/>
    </row>
    <row r="80" spans="8:15" ht="12.75" customHeight="1">
      <c r="H80" s="11"/>
      <c r="I80" s="35"/>
      <c r="J80" s="11"/>
      <c r="K80" s="35"/>
      <c r="L80" s="11"/>
      <c r="M80" s="35"/>
      <c r="N80" s="11"/>
      <c r="O80" s="35"/>
    </row>
    <row r="81" spans="8:15" ht="12.75" customHeight="1">
      <c r="H81" s="11"/>
      <c r="I81" s="35"/>
      <c r="J81" s="11"/>
      <c r="K81" s="35"/>
      <c r="L81" s="11"/>
      <c r="M81" s="35"/>
      <c r="N81" s="11"/>
      <c r="O81" s="35"/>
    </row>
    <row r="82" spans="8:15" ht="12.75" customHeight="1">
      <c r="H82" s="11"/>
      <c r="I82" s="35"/>
      <c r="J82" s="11"/>
      <c r="K82" s="35"/>
      <c r="L82" s="11"/>
      <c r="M82" s="35"/>
      <c r="N82" s="11"/>
      <c r="O82" s="35"/>
    </row>
    <row r="83" spans="8:15" ht="12.75" customHeight="1">
      <c r="H83" s="11"/>
      <c r="I83" s="35"/>
      <c r="J83" s="11"/>
      <c r="K83" s="35"/>
      <c r="L83" s="11"/>
      <c r="M83" s="35"/>
      <c r="N83" s="11"/>
      <c r="O83" s="35"/>
    </row>
    <row r="84" spans="8:15" ht="12.75" customHeight="1">
      <c r="H84" s="11"/>
      <c r="I84" s="35"/>
      <c r="J84" s="11"/>
      <c r="K84" s="35"/>
      <c r="L84" s="11"/>
      <c r="M84" s="35"/>
      <c r="N84" s="11"/>
      <c r="O84" s="35"/>
    </row>
    <row r="85" spans="8:15" ht="12.75" customHeight="1">
      <c r="H85" s="11"/>
      <c r="I85" s="35"/>
      <c r="J85" s="11"/>
      <c r="K85" s="35"/>
      <c r="L85" s="11"/>
      <c r="M85" s="35"/>
      <c r="N85" s="11"/>
      <c r="O85" s="35"/>
    </row>
    <row r="86" spans="8:15" ht="12.75" customHeight="1">
      <c r="H86" s="11"/>
      <c r="I86" s="35"/>
      <c r="J86" s="11"/>
      <c r="K86" s="35"/>
      <c r="L86" s="11"/>
      <c r="M86" s="35"/>
      <c r="N86" s="11"/>
      <c r="O86" s="35"/>
    </row>
    <row r="87" spans="8:15" ht="12.75" customHeight="1">
      <c r="H87" s="11"/>
      <c r="I87" s="35"/>
      <c r="J87" s="11"/>
      <c r="K87" s="35"/>
      <c r="L87" s="11"/>
      <c r="M87" s="35"/>
      <c r="N87" s="11"/>
      <c r="O87" s="35"/>
    </row>
    <row r="88" spans="8:15" ht="12.75" customHeight="1">
      <c r="H88" s="11"/>
      <c r="I88" s="35"/>
      <c r="J88" s="11"/>
      <c r="K88" s="35"/>
      <c r="L88" s="11"/>
      <c r="M88" s="35"/>
      <c r="N88" s="11"/>
      <c r="O88" s="35"/>
    </row>
    <row r="89" spans="8:15" ht="12.75" customHeight="1">
      <c r="H89" s="11"/>
      <c r="I89" s="35"/>
      <c r="J89" s="11"/>
      <c r="K89" s="35"/>
      <c r="L89" s="11"/>
      <c r="M89" s="35"/>
      <c r="N89" s="11"/>
      <c r="O89" s="35"/>
    </row>
    <row r="90" spans="8:15" ht="12.75" customHeight="1">
      <c r="H90" s="11"/>
      <c r="I90" s="35"/>
      <c r="J90" s="11"/>
      <c r="K90" s="35"/>
      <c r="L90" s="11"/>
      <c r="M90" s="35"/>
      <c r="N90" s="11"/>
      <c r="O90" s="35"/>
    </row>
    <row r="91" spans="8:15" ht="12.75" customHeight="1">
      <c r="H91" s="11"/>
      <c r="I91" s="35"/>
      <c r="J91" s="11"/>
      <c r="K91" s="35"/>
      <c r="L91" s="11"/>
      <c r="M91" s="35"/>
      <c r="N91" s="11"/>
      <c r="O91" s="35"/>
    </row>
    <row r="92" spans="8:15" ht="12.75" customHeight="1">
      <c r="H92" s="11"/>
      <c r="I92" s="35"/>
      <c r="J92" s="11"/>
      <c r="K92" s="35"/>
      <c r="L92" s="11"/>
      <c r="M92" s="35"/>
      <c r="N92" s="11"/>
      <c r="O92" s="35"/>
    </row>
    <row r="93" spans="8:15" ht="12.75" customHeight="1">
      <c r="H93" s="11"/>
      <c r="I93" s="35"/>
      <c r="J93" s="11"/>
      <c r="K93" s="35"/>
      <c r="L93" s="11"/>
      <c r="M93" s="35"/>
      <c r="N93" s="11"/>
      <c r="O93" s="35"/>
    </row>
    <row r="94" spans="8:15" ht="12.75" customHeight="1">
      <c r="H94" s="11"/>
      <c r="I94" s="35"/>
      <c r="J94" s="11"/>
      <c r="K94" s="35"/>
      <c r="L94" s="11"/>
      <c r="M94" s="35"/>
      <c r="N94" s="11"/>
      <c r="O94" s="35"/>
    </row>
    <row r="95" spans="8:15" ht="12.75" customHeight="1">
      <c r="H95" s="11"/>
      <c r="I95" s="35"/>
      <c r="J95" s="11"/>
      <c r="K95" s="35"/>
      <c r="L95" s="11"/>
      <c r="M95" s="35"/>
      <c r="N95" s="11"/>
      <c r="O95" s="35"/>
    </row>
    <row r="96" spans="8:15" ht="12.75" customHeight="1">
      <c r="H96" s="11"/>
      <c r="I96" s="35"/>
      <c r="J96" s="11"/>
      <c r="K96" s="35"/>
      <c r="L96" s="11"/>
      <c r="M96" s="35"/>
      <c r="N96" s="11"/>
      <c r="O96" s="35"/>
    </row>
    <row r="97" spans="8:15" ht="12.75" customHeight="1">
      <c r="H97" s="11"/>
      <c r="I97" s="35"/>
      <c r="J97" s="11"/>
      <c r="K97" s="35"/>
      <c r="L97" s="11"/>
      <c r="M97" s="35"/>
      <c r="N97" s="11"/>
      <c r="O97" s="35"/>
    </row>
    <row r="98" spans="8:15" ht="12.75" customHeight="1">
      <c r="H98" s="11"/>
      <c r="I98" s="35"/>
      <c r="J98" s="11"/>
      <c r="K98" s="35"/>
      <c r="L98" s="11"/>
      <c r="M98" s="35"/>
      <c r="N98" s="11"/>
      <c r="O98" s="35"/>
    </row>
    <row r="99" spans="8:15" ht="12.75" customHeight="1">
      <c r="H99" s="11"/>
      <c r="I99" s="35"/>
      <c r="J99" s="11"/>
      <c r="K99" s="35"/>
      <c r="L99" s="11"/>
      <c r="M99" s="35"/>
      <c r="N99" s="11"/>
      <c r="O99" s="35"/>
    </row>
    <row r="100" spans="8:15" ht="12.75" customHeight="1">
      <c r="H100" s="11"/>
      <c r="I100" s="35"/>
      <c r="J100" s="11"/>
      <c r="K100" s="35"/>
      <c r="L100" s="11"/>
      <c r="M100" s="35"/>
      <c r="N100" s="11"/>
      <c r="O100" s="35"/>
    </row>
    <row r="101" spans="8:15" ht="12.75" customHeight="1">
      <c r="H101" s="11"/>
      <c r="I101" s="35"/>
      <c r="J101" s="11"/>
      <c r="K101" s="35"/>
      <c r="L101" s="11"/>
      <c r="M101" s="35"/>
      <c r="N101" s="11"/>
      <c r="O101" s="35"/>
    </row>
    <row r="102" spans="8:15" ht="12.75" customHeight="1">
      <c r="H102" s="11"/>
      <c r="I102" s="35"/>
      <c r="J102" s="11"/>
      <c r="K102" s="35"/>
      <c r="L102" s="11"/>
      <c r="M102" s="35"/>
      <c r="N102" s="11"/>
      <c r="O102" s="35"/>
    </row>
    <row r="103" spans="8:15" ht="12.75" customHeight="1">
      <c r="H103" s="11"/>
      <c r="I103" s="35"/>
      <c r="J103" s="11"/>
      <c r="K103" s="35"/>
      <c r="L103" s="11"/>
      <c r="M103" s="35"/>
      <c r="N103" s="11"/>
      <c r="O103" s="35"/>
    </row>
    <row r="104" spans="8:15" ht="12.75" customHeight="1">
      <c r="H104" s="11"/>
      <c r="I104" s="35"/>
      <c r="J104" s="11"/>
      <c r="K104" s="35"/>
      <c r="L104" s="11"/>
      <c r="M104" s="35"/>
      <c r="N104" s="11"/>
      <c r="O104" s="35"/>
    </row>
    <row r="105" spans="8:15" ht="12.75" customHeight="1">
      <c r="H105" s="11"/>
      <c r="I105" s="35"/>
      <c r="J105" s="11"/>
      <c r="K105" s="35"/>
      <c r="L105" s="11"/>
      <c r="M105" s="35"/>
      <c r="N105" s="11"/>
      <c r="O105" s="35"/>
    </row>
    <row r="106" spans="8:15" ht="12.75" customHeight="1">
      <c r="H106" s="11"/>
      <c r="I106" s="35"/>
      <c r="J106" s="11"/>
      <c r="K106" s="35"/>
      <c r="L106" s="11"/>
      <c r="M106" s="35"/>
      <c r="N106" s="11"/>
      <c r="O106" s="35"/>
    </row>
    <row r="107" spans="8:15" ht="12.75" customHeight="1">
      <c r="H107" s="11"/>
      <c r="I107" s="35"/>
      <c r="J107" s="11"/>
      <c r="K107" s="35"/>
      <c r="L107" s="11"/>
      <c r="M107" s="35"/>
      <c r="N107" s="11"/>
      <c r="O107" s="35"/>
    </row>
    <row r="108" spans="8:15" ht="12.75" customHeight="1">
      <c r="H108" s="11"/>
      <c r="I108" s="35"/>
      <c r="J108" s="11"/>
      <c r="K108" s="35"/>
      <c r="L108" s="11"/>
      <c r="M108" s="35"/>
      <c r="N108" s="11"/>
      <c r="O108" s="35"/>
    </row>
    <row r="109" spans="8:15" ht="12.75" customHeight="1">
      <c r="H109" s="11"/>
      <c r="I109" s="35"/>
      <c r="J109" s="11"/>
      <c r="K109" s="35"/>
      <c r="L109" s="11"/>
      <c r="M109" s="35"/>
      <c r="N109" s="11"/>
      <c r="O109" s="35"/>
    </row>
    <row r="110" spans="8:15" ht="12.75" customHeight="1">
      <c r="H110" s="11"/>
      <c r="I110" s="35"/>
      <c r="J110" s="11"/>
      <c r="K110" s="35"/>
      <c r="L110" s="11"/>
      <c r="M110" s="35"/>
      <c r="N110" s="11"/>
      <c r="O110" s="35"/>
    </row>
    <row r="111" spans="8:15" ht="12.75" customHeight="1">
      <c r="H111" s="11"/>
      <c r="I111" s="35"/>
      <c r="J111" s="11"/>
      <c r="K111" s="35"/>
      <c r="L111" s="11"/>
      <c r="M111" s="35"/>
      <c r="N111" s="11"/>
      <c r="O111" s="35"/>
    </row>
    <row r="112" spans="8:15" ht="12.75" customHeight="1">
      <c r="H112" s="11"/>
      <c r="I112" s="35"/>
      <c r="J112" s="11"/>
      <c r="K112" s="35"/>
      <c r="L112" s="11"/>
      <c r="M112" s="35"/>
      <c r="N112" s="11"/>
      <c r="O112" s="35"/>
    </row>
    <row r="113" spans="8:15" ht="12.75" customHeight="1">
      <c r="H113" s="11"/>
      <c r="I113" s="35"/>
      <c r="J113" s="11"/>
      <c r="K113" s="35"/>
      <c r="L113" s="11"/>
      <c r="M113" s="35"/>
      <c r="N113" s="11"/>
      <c r="O113" s="35"/>
    </row>
    <row r="114" spans="8:15" ht="12.75" customHeight="1">
      <c r="H114" s="11"/>
      <c r="I114" s="35"/>
      <c r="J114" s="11"/>
      <c r="K114" s="35"/>
      <c r="L114" s="11"/>
      <c r="M114" s="35"/>
      <c r="N114" s="11"/>
      <c r="O114" s="35"/>
    </row>
    <row r="115" spans="8:15" ht="12.75" customHeight="1">
      <c r="H115" s="11"/>
      <c r="I115" s="35"/>
      <c r="J115" s="11"/>
      <c r="K115" s="35"/>
      <c r="L115" s="11"/>
      <c r="M115" s="35"/>
      <c r="N115" s="11"/>
      <c r="O115" s="35"/>
    </row>
    <row r="116" spans="8:15" ht="12.75" customHeight="1">
      <c r="H116" s="11"/>
      <c r="I116" s="35"/>
      <c r="J116" s="11"/>
      <c r="K116" s="35"/>
      <c r="L116" s="11"/>
      <c r="M116" s="35"/>
      <c r="N116" s="11"/>
      <c r="O116" s="35"/>
    </row>
    <row r="117" spans="8:15" ht="12.75" customHeight="1">
      <c r="H117" s="11"/>
      <c r="I117" s="35"/>
      <c r="J117" s="11"/>
      <c r="K117" s="35"/>
      <c r="L117" s="11"/>
      <c r="M117" s="35"/>
      <c r="N117" s="11"/>
      <c r="O117" s="35"/>
    </row>
    <row r="118" spans="8:15" ht="12.75" customHeight="1">
      <c r="H118" s="11"/>
      <c r="I118" s="35"/>
      <c r="J118" s="11"/>
      <c r="K118" s="35"/>
      <c r="L118" s="11"/>
      <c r="M118" s="35"/>
      <c r="N118" s="11"/>
      <c r="O118" s="35"/>
    </row>
    <row r="119" spans="8:15" ht="12.75" customHeight="1">
      <c r="H119" s="11"/>
      <c r="I119" s="35"/>
      <c r="J119" s="11"/>
      <c r="K119" s="35"/>
      <c r="L119" s="11"/>
      <c r="M119" s="35"/>
      <c r="N119" s="11"/>
      <c r="O119" s="35"/>
    </row>
    <row r="120" spans="8:15" ht="12.75" customHeight="1">
      <c r="H120" s="11"/>
      <c r="I120" s="35"/>
      <c r="J120" s="11"/>
      <c r="K120" s="35"/>
      <c r="L120" s="11"/>
      <c r="M120" s="35"/>
      <c r="N120" s="11"/>
      <c r="O120" s="35"/>
    </row>
    <row r="121" spans="8:15" ht="12.75" customHeight="1">
      <c r="H121" s="11"/>
      <c r="I121" s="35"/>
      <c r="J121" s="11"/>
      <c r="K121" s="35"/>
      <c r="L121" s="11"/>
      <c r="M121" s="35"/>
      <c r="N121" s="11"/>
      <c r="O121" s="35"/>
    </row>
    <row r="122" spans="8:15" ht="12.75" customHeight="1">
      <c r="H122" s="11"/>
      <c r="I122" s="35"/>
      <c r="J122" s="11"/>
      <c r="K122" s="35"/>
      <c r="L122" s="11"/>
      <c r="M122" s="35"/>
      <c r="N122" s="11"/>
      <c r="O122" s="35"/>
    </row>
    <row r="123" spans="8:15" ht="12.75" customHeight="1">
      <c r="H123" s="11"/>
      <c r="I123" s="35"/>
      <c r="J123" s="11"/>
      <c r="K123" s="35"/>
      <c r="L123" s="11"/>
      <c r="M123" s="35"/>
      <c r="N123" s="11"/>
      <c r="O123" s="35"/>
    </row>
    <row r="124" spans="8:15" ht="12.75" customHeight="1">
      <c r="H124" s="11"/>
      <c r="I124" s="35"/>
      <c r="J124" s="11"/>
      <c r="K124" s="35"/>
      <c r="L124" s="11"/>
      <c r="M124" s="35"/>
      <c r="N124" s="11"/>
      <c r="O124" s="35"/>
    </row>
    <row r="125" spans="8:15" ht="12.75" customHeight="1">
      <c r="H125" s="11"/>
      <c r="I125" s="35"/>
      <c r="J125" s="11"/>
      <c r="K125" s="35"/>
      <c r="L125" s="11"/>
      <c r="M125" s="35"/>
      <c r="N125" s="11"/>
      <c r="O125" s="35"/>
    </row>
    <row r="126" spans="8:15" ht="12.75" customHeight="1">
      <c r="H126" s="11"/>
      <c r="I126" s="35"/>
      <c r="J126" s="11"/>
      <c r="K126" s="35"/>
      <c r="L126" s="11"/>
      <c r="M126" s="35"/>
      <c r="N126" s="11"/>
      <c r="O126" s="35"/>
    </row>
    <row r="127" spans="8:15" ht="12.75" customHeight="1">
      <c r="H127" s="11"/>
      <c r="I127" s="35"/>
      <c r="J127" s="11"/>
      <c r="K127" s="35"/>
      <c r="L127" s="11"/>
      <c r="M127" s="35"/>
      <c r="N127" s="11"/>
      <c r="O127" s="35"/>
    </row>
    <row r="128" spans="8:15" ht="12.75" customHeight="1">
      <c r="H128" s="11"/>
      <c r="I128" s="35"/>
      <c r="J128" s="11"/>
      <c r="K128" s="35"/>
      <c r="L128" s="11"/>
      <c r="M128" s="35"/>
      <c r="N128" s="11"/>
      <c r="O128" s="35"/>
    </row>
    <row r="129" spans="8:15" ht="12.75" customHeight="1">
      <c r="H129" s="11"/>
      <c r="I129" s="35"/>
      <c r="J129" s="11"/>
      <c r="K129" s="35"/>
      <c r="L129" s="11"/>
      <c r="M129" s="35"/>
      <c r="N129" s="11"/>
      <c r="O129" s="35"/>
    </row>
    <row r="130" spans="8:15" ht="12.75" customHeight="1">
      <c r="H130" s="11"/>
      <c r="I130" s="35"/>
      <c r="J130" s="11"/>
      <c r="K130" s="35"/>
      <c r="L130" s="11"/>
      <c r="M130" s="35"/>
      <c r="N130" s="11"/>
      <c r="O130" s="35"/>
    </row>
    <row r="131" spans="8:15" ht="12.75" customHeight="1">
      <c r="H131" s="11"/>
      <c r="I131" s="35"/>
      <c r="J131" s="11"/>
      <c r="K131" s="35"/>
      <c r="L131" s="11"/>
      <c r="M131" s="35"/>
      <c r="N131" s="11"/>
      <c r="O131" s="35"/>
    </row>
    <row r="132" spans="8:15" ht="12.75" customHeight="1">
      <c r="H132" s="11"/>
      <c r="I132" s="35"/>
      <c r="J132" s="11"/>
      <c r="K132" s="35"/>
      <c r="L132" s="11"/>
      <c r="M132" s="35"/>
      <c r="N132" s="11"/>
      <c r="O132" s="35"/>
    </row>
    <row r="133" spans="8:15" ht="12.75" customHeight="1"/>
    <row r="134" spans="8:15" ht="12.75" customHeight="1"/>
    <row r="135" spans="8:15" ht="12.75" customHeight="1"/>
    <row r="136" spans="8:15" ht="12.75" customHeight="1"/>
    <row r="137" spans="8:15" ht="12.75" customHeight="1"/>
    <row r="138" spans="8:15" ht="12.75" customHeight="1"/>
    <row r="139" spans="8:15" ht="12.75" customHeight="1"/>
    <row r="140" spans="8:15" ht="12.75" customHeight="1"/>
    <row r="141" spans="8:15" ht="12.75" customHeight="1"/>
    <row r="142" spans="8:15" ht="12.75" customHeight="1"/>
    <row r="143" spans="8:15" ht="12.75" customHeight="1"/>
    <row r="144" spans="8:15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</sheetData>
  <sheetProtection selectLockedCells="1"/>
  <mergeCells count="7">
    <mergeCell ref="A5:F5"/>
    <mergeCell ref="A6:F6"/>
    <mergeCell ref="A7:F7"/>
    <mergeCell ref="B58:G59"/>
    <mergeCell ref="A52:F52"/>
    <mergeCell ref="A54:F54"/>
    <mergeCell ref="A55:F55"/>
  </mergeCells>
  <pageMargins left="0.7" right="0.7" top="0.75" bottom="0.75" header="0.3" footer="0.3"/>
  <pageSetup scale="65" orientation="portrait" r:id="rId1"/>
  <headerFooter scaleWithDoc="0" alignWithMargins="0">
    <oddFooter xml:space="preserve">&amp;C&amp;"Arial,Regular"&amp;9Cisco Systems, Inc. 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3013-7D27-418F-B609-27871EE6C888}">
  <sheetPr>
    <pageSetUpPr fitToPage="1"/>
  </sheetPr>
  <dimension ref="A1:M195"/>
  <sheetViews>
    <sheetView showGridLines="0" zoomScaleNormal="100" workbookViewId="0">
      <selection activeCell="F22" sqref="F22"/>
    </sheetView>
  </sheetViews>
  <sheetFormatPr defaultColWidth="9.42578125" defaultRowHeight="12.75"/>
  <cols>
    <col min="1" max="1" width="80.28515625" style="5" customWidth="1"/>
    <col min="2" max="2" width="17.5703125" style="34" customWidth="1"/>
    <col min="3" max="3" width="1.7109375" style="5" customWidth="1"/>
    <col min="4" max="4" width="17.5703125" style="34" customWidth="1"/>
    <col min="5" max="5" width="1.7109375" style="5" customWidth="1"/>
    <col min="6" max="6" width="17.5703125" style="34" customWidth="1"/>
    <col min="7" max="7" width="1.7109375" style="5" customWidth="1"/>
    <col min="8" max="8" width="17.5703125" style="34" customWidth="1"/>
    <col min="9" max="9" width="1.7109375" style="5" hidden="1" customWidth="1"/>
    <col min="10" max="10" width="17.5703125" style="34" hidden="1" customWidth="1"/>
    <col min="11" max="11" width="1.7109375" style="5" customWidth="1"/>
    <col min="12" max="12" width="17.5703125" style="34" customWidth="1"/>
    <col min="13" max="13" width="12.42578125" style="5" customWidth="1"/>
    <col min="14" max="16384" width="9.42578125" style="5"/>
  </cols>
  <sheetData>
    <row r="1" spans="1:13" customFormat="1">
      <c r="A1" s="37" t="s">
        <v>0</v>
      </c>
      <c r="B1" s="38"/>
      <c r="C1" s="38"/>
      <c r="D1" s="38"/>
      <c r="E1" s="38"/>
      <c r="F1" s="38"/>
      <c r="G1" s="39"/>
      <c r="H1" s="39"/>
      <c r="I1" s="39"/>
      <c r="J1" s="39"/>
      <c r="K1" s="39"/>
      <c r="L1" s="39"/>
    </row>
    <row r="2" spans="1:13" customFormat="1" ht="15" customHeight="1">
      <c r="A2" s="37" t="s">
        <v>43</v>
      </c>
      <c r="B2" s="40"/>
      <c r="C2" s="40"/>
      <c r="D2" s="40"/>
      <c r="E2" s="40"/>
      <c r="F2" s="40"/>
      <c r="G2" s="41"/>
      <c r="H2" s="41"/>
      <c r="I2" s="41"/>
      <c r="J2" s="41"/>
      <c r="K2" s="41"/>
      <c r="L2" s="41"/>
    </row>
    <row r="3" spans="1:13" customFormat="1" ht="15" customHeight="1">
      <c r="A3" s="42" t="s">
        <v>44</v>
      </c>
      <c r="B3" s="43"/>
      <c r="C3" s="43"/>
      <c r="D3" s="43"/>
      <c r="E3" s="43"/>
      <c r="F3" s="43"/>
      <c r="G3" s="44"/>
      <c r="H3" s="44"/>
      <c r="I3" s="44"/>
      <c r="J3" s="44"/>
      <c r="K3" s="44"/>
      <c r="L3" s="44"/>
    </row>
    <row r="4" spans="1:13">
      <c r="B4" s="10"/>
      <c r="D4" s="12"/>
      <c r="E4" s="11"/>
      <c r="F4" s="12"/>
      <c r="G4" s="11"/>
      <c r="H4" s="12"/>
      <c r="I4" s="11"/>
      <c r="J4" s="12"/>
      <c r="K4" s="11"/>
      <c r="L4" s="12"/>
    </row>
    <row r="5" spans="1:13" ht="12.75" customHeight="1">
      <c r="A5" s="45"/>
      <c r="B5" s="13" t="s">
        <v>52</v>
      </c>
      <c r="D5" s="13" t="s">
        <v>52</v>
      </c>
      <c r="E5" s="11"/>
      <c r="F5" s="13" t="s">
        <v>52</v>
      </c>
      <c r="G5" s="11"/>
      <c r="H5" s="14"/>
      <c r="I5" s="11"/>
      <c r="J5" s="14"/>
      <c r="K5" s="11"/>
      <c r="L5" s="14"/>
    </row>
    <row r="6" spans="1:13">
      <c r="A6" s="45"/>
      <c r="B6" s="15" t="s">
        <v>3</v>
      </c>
      <c r="D6" s="15" t="s">
        <v>3</v>
      </c>
      <c r="E6" s="11"/>
      <c r="F6" s="15" t="s">
        <v>58</v>
      </c>
      <c r="G6" s="11"/>
      <c r="H6" s="46"/>
      <c r="I6" s="11"/>
      <c r="J6" s="46"/>
      <c r="K6" s="11"/>
      <c r="L6" s="46"/>
    </row>
    <row r="7" spans="1:13" ht="24" customHeight="1">
      <c r="A7" s="47"/>
      <c r="B7" s="16" t="s">
        <v>53</v>
      </c>
      <c r="D7" s="16" t="s">
        <v>60</v>
      </c>
      <c r="E7" s="11"/>
      <c r="F7" s="16" t="s">
        <v>60</v>
      </c>
      <c r="G7" s="11"/>
      <c r="H7" s="17"/>
      <c r="I7" s="11"/>
      <c r="J7" s="17"/>
      <c r="K7" s="11"/>
      <c r="L7" s="17"/>
    </row>
    <row r="8" spans="1:13" ht="3.75" customHeight="1">
      <c r="B8" s="10"/>
      <c r="D8" s="10"/>
      <c r="E8" s="11"/>
      <c r="F8" s="10"/>
      <c r="G8" s="11"/>
      <c r="H8" s="12"/>
      <c r="I8" s="11"/>
      <c r="J8" s="12"/>
      <c r="K8" s="11"/>
      <c r="L8" s="12"/>
    </row>
    <row r="9" spans="1:13" ht="18.75" customHeight="1">
      <c r="A9" s="18" t="s">
        <v>45</v>
      </c>
      <c r="B9" s="61">
        <v>3962</v>
      </c>
      <c r="C9" s="48"/>
      <c r="D9" s="61">
        <v>4739</v>
      </c>
      <c r="E9" s="11"/>
      <c r="F9" s="61">
        <v>8701</v>
      </c>
      <c r="G9" s="11"/>
      <c r="H9" s="49"/>
      <c r="I9" s="11"/>
      <c r="J9" s="49"/>
      <c r="K9" s="11"/>
      <c r="L9" s="49"/>
      <c r="M9" s="50"/>
    </row>
    <row r="10" spans="1:13" ht="18.75" customHeight="1">
      <c r="A10" s="51" t="s">
        <v>46</v>
      </c>
      <c r="B10" s="62">
        <v>-176</v>
      </c>
      <c r="C10" s="48"/>
      <c r="D10" s="62">
        <v>-170</v>
      </c>
      <c r="E10" s="11"/>
      <c r="F10" s="62">
        <v>-346</v>
      </c>
      <c r="G10" s="11"/>
      <c r="H10" s="35"/>
      <c r="I10" s="11"/>
      <c r="J10" s="35"/>
      <c r="K10" s="11"/>
      <c r="L10" s="35"/>
      <c r="M10" s="34"/>
    </row>
    <row r="11" spans="1:13" ht="18.75" customHeight="1" thickBot="1">
      <c r="A11" s="51" t="s">
        <v>47</v>
      </c>
      <c r="B11" s="63">
        <f>SUM(B9:B10)</f>
        <v>3786</v>
      </c>
      <c r="C11" s="48"/>
      <c r="D11" s="63">
        <f>SUM(D9:D10)</f>
        <v>4569</v>
      </c>
      <c r="E11" s="11"/>
      <c r="F11" s="63">
        <f>SUM(F9:F10)</f>
        <v>8355</v>
      </c>
      <c r="G11" s="11"/>
      <c r="H11" s="49"/>
      <c r="I11" s="11"/>
      <c r="J11" s="49"/>
      <c r="K11" s="11"/>
      <c r="L11" s="49"/>
    </row>
    <row r="12" spans="1:13" ht="18" customHeight="1" thickTop="1" thickBot="1">
      <c r="B12" s="52"/>
      <c r="C12" s="48"/>
      <c r="E12" s="11"/>
      <c r="G12" s="11"/>
      <c r="H12" s="35"/>
      <c r="I12" s="11"/>
      <c r="J12" s="35"/>
      <c r="K12" s="11"/>
      <c r="L12" s="35"/>
    </row>
    <row r="13" spans="1:13" ht="15" customHeight="1" thickBot="1">
      <c r="A13" s="51" t="s">
        <v>48</v>
      </c>
      <c r="B13" s="64">
        <f>(B11-B21)/B21</f>
        <v>0.14553706505295008</v>
      </c>
      <c r="C13" s="48"/>
      <c r="D13" s="64">
        <f>(D11-D21)/D21</f>
        <v>0.94342832837090596</v>
      </c>
      <c r="E13" s="11"/>
      <c r="F13" s="64">
        <f>(F11-F21)/F21</f>
        <v>0.4771923620933522</v>
      </c>
      <c r="G13" s="11"/>
      <c r="H13" s="54"/>
      <c r="I13" s="11"/>
      <c r="J13" s="54"/>
      <c r="K13" s="11"/>
      <c r="L13" s="54"/>
    </row>
    <row r="14" spans="1:13" ht="22.5" customHeight="1">
      <c r="B14" s="52"/>
      <c r="E14" s="11"/>
      <c r="G14" s="11"/>
      <c r="H14" s="35"/>
      <c r="I14" s="11"/>
      <c r="J14" s="35"/>
      <c r="K14" s="11"/>
      <c r="L14" s="35"/>
    </row>
    <row r="15" spans="1:13" ht="12.75" customHeight="1">
      <c r="B15" s="59" t="s">
        <v>50</v>
      </c>
      <c r="D15" s="13" t="s">
        <v>50</v>
      </c>
      <c r="E15" s="11"/>
      <c r="F15" s="13" t="s">
        <v>50</v>
      </c>
      <c r="G15" s="11"/>
      <c r="H15" s="14"/>
      <c r="I15" s="11"/>
      <c r="J15" s="14"/>
      <c r="K15" s="11"/>
      <c r="L15" s="14"/>
    </row>
    <row r="16" spans="1:13">
      <c r="B16" s="60" t="s">
        <v>3</v>
      </c>
      <c r="D16" s="15" t="s">
        <v>3</v>
      </c>
      <c r="E16" s="11"/>
      <c r="F16" s="15" t="s">
        <v>58</v>
      </c>
      <c r="G16" s="11"/>
      <c r="H16" s="46"/>
      <c r="I16" s="11"/>
      <c r="J16" s="46"/>
      <c r="K16" s="11"/>
      <c r="L16" s="46"/>
    </row>
    <row r="17" spans="1:12" ht="25.5">
      <c r="B17" s="16" t="s">
        <v>51</v>
      </c>
      <c r="D17" s="16" t="s">
        <v>59</v>
      </c>
      <c r="E17" s="11"/>
      <c r="F17" s="16" t="s">
        <v>59</v>
      </c>
      <c r="G17" s="11"/>
      <c r="H17" s="17"/>
      <c r="I17" s="11"/>
      <c r="J17" s="17"/>
      <c r="K17" s="11"/>
      <c r="L17" s="17"/>
    </row>
    <row r="18" spans="1:12" ht="4.5" customHeight="1">
      <c r="B18" s="58"/>
      <c r="D18" s="10"/>
      <c r="E18" s="11"/>
      <c r="F18" s="10"/>
      <c r="G18" s="11"/>
      <c r="H18" s="12"/>
      <c r="I18" s="11"/>
      <c r="J18" s="12"/>
      <c r="K18" s="11"/>
      <c r="L18" s="12"/>
    </row>
    <row r="19" spans="1:12" ht="18.75" customHeight="1">
      <c r="A19" s="18" t="s">
        <v>45</v>
      </c>
      <c r="B19" s="61">
        <v>3427</v>
      </c>
      <c r="D19" s="61">
        <v>2461</v>
      </c>
      <c r="E19" s="11"/>
      <c r="F19" s="61">
        <v>5888</v>
      </c>
      <c r="G19" s="11"/>
      <c r="H19" s="49"/>
      <c r="I19" s="11"/>
      <c r="J19" s="49"/>
      <c r="K19" s="11"/>
      <c r="L19" s="49"/>
    </row>
    <row r="20" spans="1:12" ht="18.75" customHeight="1">
      <c r="A20" s="51" t="s">
        <v>46</v>
      </c>
      <c r="B20" s="62">
        <v>-122</v>
      </c>
      <c r="D20" s="62">
        <v>-110</v>
      </c>
      <c r="E20" s="11"/>
      <c r="F20" s="62">
        <v>-232</v>
      </c>
      <c r="G20" s="11"/>
      <c r="H20" s="35"/>
      <c r="I20" s="11"/>
      <c r="J20" s="35"/>
      <c r="K20" s="11"/>
      <c r="L20" s="35"/>
    </row>
    <row r="21" spans="1:12" ht="18.75" customHeight="1" thickBot="1">
      <c r="A21" s="51" t="s">
        <v>47</v>
      </c>
      <c r="B21" s="63">
        <v>3305</v>
      </c>
      <c r="D21" s="63">
        <f>SUM(D19:D20)</f>
        <v>2351</v>
      </c>
      <c r="E21" s="11"/>
      <c r="F21" s="63">
        <f>SUM(F19:F20)</f>
        <v>5656</v>
      </c>
      <c r="G21" s="11"/>
      <c r="H21" s="49"/>
      <c r="I21" s="11"/>
      <c r="J21" s="49"/>
      <c r="K21" s="11"/>
      <c r="L21" s="49"/>
    </row>
    <row r="22" spans="1:12" ht="18.75" customHeight="1" thickTop="1" thickBot="1">
      <c r="A22" s="51"/>
      <c r="B22" s="61"/>
      <c r="D22" s="52"/>
      <c r="E22" s="82"/>
      <c r="F22" s="52"/>
      <c r="G22" s="11"/>
      <c r="H22" s="49"/>
      <c r="I22" s="11"/>
      <c r="J22" s="49"/>
      <c r="K22" s="11"/>
      <c r="L22" s="49"/>
    </row>
    <row r="23" spans="1:12" ht="15" customHeight="1" thickBot="1">
      <c r="A23" s="51" t="s">
        <v>48</v>
      </c>
      <c r="B23" s="64">
        <v>-0.15796178343949044</v>
      </c>
      <c r="C23" s="48"/>
      <c r="D23" s="64">
        <v>-0.15644061715105848</v>
      </c>
      <c r="E23" s="11"/>
      <c r="F23" s="64">
        <v>-0.15733015494636499</v>
      </c>
      <c r="G23" s="23"/>
      <c r="H23" s="53"/>
      <c r="I23" s="23"/>
      <c r="J23" s="53"/>
      <c r="K23" s="11"/>
      <c r="L23" s="53"/>
    </row>
    <row r="24" spans="1:12" ht="15" customHeight="1">
      <c r="A24" s="51"/>
      <c r="B24" s="55"/>
      <c r="D24" s="55"/>
      <c r="F24" s="55"/>
      <c r="H24" s="55"/>
      <c r="J24" s="55"/>
      <c r="L24" s="55"/>
    </row>
    <row r="25" spans="1:12" s="57" customFormat="1" ht="31.5" customHeight="1">
      <c r="A25" s="57" t="s">
        <v>49</v>
      </c>
      <c r="C25" s="56"/>
      <c r="D25" s="56"/>
      <c r="E25" s="56"/>
      <c r="F25" s="56"/>
    </row>
    <row r="26" spans="1:12" ht="12.75" customHeight="1">
      <c r="A26" s="56"/>
      <c r="B26" s="56"/>
      <c r="D26" s="5"/>
      <c r="F26" s="5"/>
      <c r="H26" s="5"/>
      <c r="J26" s="5"/>
      <c r="L26" s="5"/>
    </row>
    <row r="27" spans="1:12" ht="12.75" customHeight="1"/>
    <row r="28" spans="1:12" ht="12.75" customHeight="1"/>
    <row r="29" spans="1:12" ht="12.75" customHeight="1"/>
    <row r="30" spans="1:12" ht="12.75" customHeight="1"/>
    <row r="31" spans="1:12" ht="12.75" customHeight="1"/>
    <row r="32" spans="1:1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</sheetData>
  <protectedRanges>
    <protectedRange sqref="B15:B16 B18:B23" name="Range2"/>
    <protectedRange sqref="D15:D16 F15:F16" name="Range2_1"/>
  </protectedRanges>
  <pageMargins left="0.25" right="0.25" top="0.75" bottom="0.75" header="0.3" footer="0.3"/>
  <pageSetup scale="76" orientation="portrait" r:id="rId1"/>
  <headerFooter scaleWithDoc="0" alignWithMargins="0">
    <oddFooter xml:space="preserve">&amp;C&amp;"Arial,Regular"&amp;9Cisco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Statements of Cash Flows</vt:lpstr>
      <vt:lpstr>Free Cash Flow</vt:lpstr>
      <vt:lpstr>'Free Cash Flow'!Print_Area</vt:lpstr>
      <vt:lpstr>'Statements of Cash Flows'!Print_Area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Link (colllink)</dc:creator>
  <cp:lastModifiedBy>Utsav Pathak</cp:lastModifiedBy>
  <cp:lastPrinted>2023-02-06T16:25:12Z</cp:lastPrinted>
  <dcterms:created xsi:type="dcterms:W3CDTF">2020-10-20T16:55:46Z</dcterms:created>
  <dcterms:modified xsi:type="dcterms:W3CDTF">2023-02-15T18:53:16Z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