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Mar\"/>
    </mc:Choice>
  </mc:AlternateContent>
  <xr:revisionPtr revIDLastSave="0" documentId="8_{AF54AAF4-E6B6-4D09-B476-9377D1BAB320}" xr6:coauthVersionLast="47" xr6:coauthVersionMax="47" xr10:uidLastSave="{00000000-0000-0000-0000-000000000000}"/>
  <bookViews>
    <workbookView xWindow="-120" yWindow="-120" windowWidth="29040" windowHeight="15720" xr2:uid="{AF01A302-32D6-436F-9756-2DC985FCD78C}"/>
  </bookViews>
  <sheets>
    <sheet name="Open Orders Per Day" sheetId="2" r:id="rId1"/>
    <sheet name="Closed Orders Per Day" sheetId="3" r:id="rId2"/>
    <sheet name="Open Orders Per Day (QTD)" sheetId="4" r:id="rId3"/>
    <sheet name="Closed Orders Per Day (QTD)" sheetId="5" r:id="rId4"/>
    <sheet name="Business Days (Month &amp; Qtr)" sheetId="6" r:id="rId5"/>
    <sheet name="Sheet1" sheetId="1" r:id="rId6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'Business Days (Month &amp; Qtr)'!$F$8:$AL$50</definedName>
    <definedName name="_xlnm.Print_Area" localSheetId="1">'Closed Orders Per Day'!$B$2:$N$75</definedName>
    <definedName name="_xlnm.Print_Area" localSheetId="3">'Closed Orders Per Day (QTD)'!$B$2:$F$75</definedName>
    <definedName name="_xlnm.Print_Area" localSheetId="0">'Open Orders Per Day'!$B$2:$N$75</definedName>
    <definedName name="_xlnm.Print_Area" localSheetId="2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6" l="1"/>
  <c r="AJ50" i="6"/>
  <c r="AI50" i="6"/>
  <c r="AH50" i="6"/>
  <c r="AJ49" i="6"/>
  <c r="AI49" i="6"/>
  <c r="AH49" i="6"/>
  <c r="AG49" i="6"/>
  <c r="AG48" i="6"/>
  <c r="AJ48" i="6"/>
  <c r="AI48" i="6"/>
  <c r="AH48" i="6"/>
  <c r="AJ47" i="6"/>
  <c r="AI47" i="6"/>
  <c r="AH47" i="6"/>
  <c r="AG47" i="6"/>
  <c r="AG46" i="6"/>
  <c r="AM46" i="6" s="1"/>
  <c r="AJ46" i="6"/>
  <c r="AI46" i="6"/>
  <c r="AH46" i="6"/>
  <c r="AJ45" i="6"/>
  <c r="AI45" i="6"/>
  <c r="AH45" i="6"/>
  <c r="AG45" i="6"/>
  <c r="AJ43" i="6"/>
  <c r="AI43" i="6"/>
  <c r="AH43" i="6"/>
  <c r="AG43" i="6"/>
  <c r="AJ42" i="6"/>
  <c r="AI42" i="6"/>
  <c r="AH42" i="6"/>
  <c r="AG42" i="6"/>
  <c r="AJ41" i="6"/>
  <c r="AI41" i="6"/>
  <c r="AH41" i="6"/>
  <c r="AG41" i="6"/>
  <c r="AJ40" i="6"/>
  <c r="AI40" i="6"/>
  <c r="AH40" i="6"/>
  <c r="AG40" i="6"/>
  <c r="AJ39" i="6"/>
  <c r="AI39" i="6"/>
  <c r="AH39" i="6"/>
  <c r="AG39" i="6"/>
  <c r="AJ38" i="6"/>
  <c r="AI38" i="6"/>
  <c r="AH38" i="6"/>
  <c r="AG38" i="6"/>
  <c r="AJ37" i="6"/>
  <c r="AI37" i="6"/>
  <c r="AH37" i="6"/>
  <c r="AG37" i="6"/>
  <c r="AJ35" i="6"/>
  <c r="AI35" i="6"/>
  <c r="AH35" i="6"/>
  <c r="AG35" i="6"/>
  <c r="AJ34" i="6"/>
  <c r="AI34" i="6"/>
  <c r="AH34" i="6"/>
  <c r="AG34" i="6"/>
  <c r="AJ33" i="6"/>
  <c r="AI33" i="6"/>
  <c r="AH33" i="6"/>
  <c r="AG33" i="6"/>
  <c r="AJ32" i="6"/>
  <c r="AI32" i="6"/>
  <c r="AH32" i="6"/>
  <c r="AG32" i="6"/>
  <c r="AJ31" i="6"/>
  <c r="AI31" i="6"/>
  <c r="AH31" i="6"/>
  <c r="AG31" i="6"/>
  <c r="AJ30" i="6"/>
  <c r="AI30" i="6"/>
  <c r="AH30" i="6"/>
  <c r="AG30" i="6"/>
  <c r="AG29" i="6"/>
  <c r="AJ29" i="6"/>
  <c r="AI29" i="6"/>
  <c r="AH29" i="6"/>
  <c r="AJ27" i="6"/>
  <c r="AI27" i="6"/>
  <c r="AH27" i="6"/>
  <c r="AG27" i="6"/>
  <c r="AJ26" i="6"/>
  <c r="AI26" i="6"/>
  <c r="AH26" i="6"/>
  <c r="AG26" i="6"/>
  <c r="AJ25" i="6"/>
  <c r="AI25" i="6"/>
  <c r="AH25" i="6"/>
  <c r="AG25" i="6"/>
  <c r="AJ24" i="6"/>
  <c r="AI24" i="6"/>
  <c r="AH24" i="6"/>
  <c r="AG24" i="6"/>
  <c r="AG23" i="6"/>
  <c r="AJ23" i="6"/>
  <c r="AI23" i="6"/>
  <c r="AH23" i="6"/>
  <c r="AJ22" i="6"/>
  <c r="AI22" i="6"/>
  <c r="AH22" i="6"/>
  <c r="AG22" i="6"/>
  <c r="AJ21" i="6"/>
  <c r="AI21" i="6"/>
  <c r="AH21" i="6"/>
  <c r="AG21" i="6"/>
  <c r="AJ19" i="6"/>
  <c r="AI19" i="6"/>
  <c r="AH19" i="6"/>
  <c r="AG19" i="6"/>
  <c r="AJ18" i="6"/>
  <c r="AI18" i="6"/>
  <c r="AH18" i="6"/>
  <c r="AG18" i="6"/>
  <c r="AG17" i="6"/>
  <c r="AJ17" i="6"/>
  <c r="AI17" i="6"/>
  <c r="AH17" i="6"/>
  <c r="AJ16" i="6"/>
  <c r="AI16" i="6"/>
  <c r="AH16" i="6"/>
  <c r="AG16" i="6"/>
  <c r="AJ15" i="6"/>
  <c r="AI15" i="6"/>
  <c r="AH15" i="6"/>
  <c r="AG15" i="6"/>
  <c r="AJ14" i="6"/>
  <c r="AI14" i="6"/>
  <c r="AH14" i="6"/>
  <c r="AG14" i="6"/>
  <c r="AJ13" i="6"/>
  <c r="AI13" i="6"/>
  <c r="AH13" i="6"/>
  <c r="AG13" i="6"/>
  <c r="AM45" i="6" l="1"/>
  <c r="AL45" i="6"/>
  <c r="AN45" i="6" s="1"/>
  <c r="AM47" i="6"/>
  <c r="AL47" i="6"/>
  <c r="AN47" i="6" s="1"/>
  <c r="AM48" i="6"/>
  <c r="AM49" i="6"/>
  <c r="AL49" i="6"/>
  <c r="AN49" i="6" s="1"/>
  <c r="AM50" i="6"/>
  <c r="AL46" i="6"/>
  <c r="AN46" i="6" s="1"/>
  <c r="AL48" i="6"/>
  <c r="AN48" i="6" s="1"/>
  <c r="AL50" i="6"/>
  <c r="AN50" i="6" s="1"/>
</calcChain>
</file>

<file path=xl/sharedStrings.xml><?xml version="1.0" encoding="utf-8"?>
<sst xmlns="http://schemas.openxmlformats.org/spreadsheetml/2006/main" count="286" uniqueCount="112">
  <si>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</si>
  <si>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</si>
  <si>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</si>
  <si>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</si>
  <si>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</si>
  <si>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</si>
  <si>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</si>
  <si>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</si>
  <si>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</si>
  <si>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</si>
  <si>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</si>
  <si>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</si>
  <si>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</si>
  <si>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</si>
  <si>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</si>
  <si>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</si>
  <si>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</si>
  <si>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</si>
  <si>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</si>
  <si>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</si>
  <si>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</si>
  <si>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Q1</t>
  </si>
  <si>
    <t>Q2</t>
  </si>
  <si>
    <t>Q3</t>
  </si>
  <si>
    <t>Q4</t>
  </si>
  <si>
    <t>Other</t>
  </si>
  <si>
    <t>Time</t>
  </si>
  <si>
    <t>Time -1</t>
  </si>
  <si>
    <t>Time -2</t>
  </si>
  <si>
    <t>Time -3</t>
  </si>
  <si>
    <t>Time -4</t>
  </si>
  <si>
    <t>Time -5</t>
  </si>
  <si>
    <t>YearTotal</t>
  </si>
  <si>
    <t>Cost Center</t>
  </si>
  <si>
    <t>Account</t>
  </si>
  <si>
    <t>Product</t>
  </si>
  <si>
    <t>Business Days</t>
  </si>
  <si>
    <t>TSG_xINT</t>
  </si>
  <si>
    <t>Other Products</t>
  </si>
  <si>
    <t>Business Mix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</si>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</sst>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164" fontId="2" fillId="4" borderId="0" xfId="0" quotePrefix="1" applyNumberFormat="1" applyFont="1" applyFill="1" applyAlignment="1">
      <alignment horizontal="center"/>
    </xf>
    <xf numFmtId="0" fontId="4" fillId="0" borderId="0" xfId="0" applyFont="1"/>
    <xf numFmtId="0" fontId="9" fillId="5" borderId="0" xfId="0" applyFont="1" applyFill="1" applyAlignment="1">
      <alignment horizontal="center"/>
    </xf>
    <xf numFmtId="164" fontId="2" fillId="4" borderId="0" xfId="0" quotePrefix="1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  <xf numFmtId="43" fontId="8" fillId="0" borderId="0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B847-A1C7-40DC-8436-88B7B13133F1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T23" sqref="T23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2024</v>
      </c>
      <c r="C6" s="9">
        <v>1450</v>
      </c>
      <c r="D6" s="9">
        <v>1485</v>
      </c>
      <c r="E6" s="9">
        <v>1558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2023</v>
      </c>
      <c r="C7" s="9">
        <v>1367</v>
      </c>
      <c r="D7" s="9">
        <v>1510</v>
      </c>
      <c r="E7" s="9">
        <v>1496</v>
      </c>
      <c r="F7" s="9">
        <v>1594</v>
      </c>
      <c r="G7" s="9">
        <v>1603</v>
      </c>
      <c r="H7" s="9">
        <v>1556</v>
      </c>
      <c r="I7" s="9">
        <v>1555</v>
      </c>
      <c r="J7" s="9">
        <v>1446</v>
      </c>
      <c r="K7" s="9">
        <v>1385</v>
      </c>
      <c r="L7" s="9">
        <v>1294</v>
      </c>
      <c r="M7" s="9">
        <v>1205</v>
      </c>
      <c r="N7" s="9">
        <v>797</v>
      </c>
    </row>
    <row r="8" spans="2:14" x14ac:dyDescent="0.25">
      <c r="B8" s="8">
        <v>2022</v>
      </c>
      <c r="C8" s="9">
        <v>1971</v>
      </c>
      <c r="D8" s="9">
        <v>2136</v>
      </c>
      <c r="E8" s="9">
        <v>2178</v>
      </c>
      <c r="F8" s="9">
        <v>2142</v>
      </c>
      <c r="G8" s="9">
        <v>2185</v>
      </c>
      <c r="H8" s="9">
        <v>1960</v>
      </c>
      <c r="I8" s="9">
        <v>1806</v>
      </c>
      <c r="J8" s="9">
        <v>1694</v>
      </c>
      <c r="K8" s="9">
        <v>1559</v>
      </c>
      <c r="L8" s="9">
        <v>1313</v>
      </c>
      <c r="M8" s="9">
        <v>1207</v>
      </c>
      <c r="N8" s="9">
        <v>986</v>
      </c>
    </row>
    <row r="9" spans="2:14" x14ac:dyDescent="0.25">
      <c r="B9" s="8">
        <v>2021</v>
      </c>
      <c r="C9" s="9">
        <v>2115</v>
      </c>
      <c r="D9" s="9">
        <v>2250</v>
      </c>
      <c r="E9" s="9">
        <v>2426</v>
      </c>
      <c r="F9" s="9">
        <v>2379</v>
      </c>
      <c r="G9" s="9">
        <v>2386</v>
      </c>
      <c r="H9" s="9">
        <v>2380</v>
      </c>
      <c r="I9" s="9">
        <v>2251</v>
      </c>
      <c r="J9" s="9">
        <v>2208</v>
      </c>
      <c r="K9" s="9">
        <v>2112</v>
      </c>
      <c r="L9" s="9">
        <v>1991</v>
      </c>
      <c r="M9" s="9">
        <v>1995</v>
      </c>
      <c r="N9" s="9">
        <v>1569</v>
      </c>
    </row>
    <row r="10" spans="2:14" x14ac:dyDescent="0.25">
      <c r="B10" s="8">
        <v>2020</v>
      </c>
      <c r="C10" s="9">
        <v>1815</v>
      </c>
      <c r="D10" s="9">
        <v>2269</v>
      </c>
      <c r="E10" s="9">
        <v>1882</v>
      </c>
      <c r="F10" s="9">
        <v>1399</v>
      </c>
      <c r="G10" s="9">
        <v>2021</v>
      </c>
      <c r="H10" s="9">
        <v>2345</v>
      </c>
      <c r="I10" s="9">
        <v>2402</v>
      </c>
      <c r="J10" s="9">
        <v>2470</v>
      </c>
      <c r="K10" s="9">
        <v>2345</v>
      </c>
      <c r="L10" s="9">
        <v>2104</v>
      </c>
      <c r="M10" s="9">
        <v>2000</v>
      </c>
      <c r="N10" s="9"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2024</v>
      </c>
      <c r="C13" s="9">
        <v>318</v>
      </c>
      <c r="D13" s="9">
        <v>325</v>
      </c>
      <c r="E13" s="9">
        <v>352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2023</v>
      </c>
      <c r="C14" s="9">
        <v>324</v>
      </c>
      <c r="D14" s="9">
        <v>361</v>
      </c>
      <c r="E14" s="9">
        <v>361</v>
      </c>
      <c r="F14" s="9">
        <v>373</v>
      </c>
      <c r="G14" s="9">
        <v>359</v>
      </c>
      <c r="H14" s="9">
        <v>336</v>
      </c>
      <c r="I14" s="9">
        <v>356</v>
      </c>
      <c r="J14" s="9">
        <v>364</v>
      </c>
      <c r="K14" s="9">
        <v>346</v>
      </c>
      <c r="L14" s="9">
        <v>322</v>
      </c>
      <c r="M14" s="9">
        <v>330</v>
      </c>
      <c r="N14" s="9">
        <v>324</v>
      </c>
    </row>
    <row r="15" spans="2:14" x14ac:dyDescent="0.25">
      <c r="B15" s="8">
        <v>2022</v>
      </c>
      <c r="C15" s="9">
        <v>1164</v>
      </c>
      <c r="D15" s="9">
        <v>1101</v>
      </c>
      <c r="E15" s="9">
        <v>938</v>
      </c>
      <c r="F15" s="9">
        <v>735</v>
      </c>
      <c r="G15" s="9">
        <v>673</v>
      </c>
      <c r="H15" s="9">
        <v>586</v>
      </c>
      <c r="I15" s="9">
        <v>549</v>
      </c>
      <c r="J15" s="9">
        <v>534</v>
      </c>
      <c r="K15" s="9">
        <v>467</v>
      </c>
      <c r="L15" s="9">
        <v>411</v>
      </c>
      <c r="M15" s="9">
        <v>374</v>
      </c>
      <c r="N15" s="9">
        <v>306</v>
      </c>
    </row>
    <row r="16" spans="2:14" x14ac:dyDescent="0.25">
      <c r="B16" s="8">
        <v>2021</v>
      </c>
      <c r="C16" s="9">
        <v>3197</v>
      </c>
      <c r="D16" s="9">
        <v>2843</v>
      </c>
      <c r="E16" s="9">
        <v>2043</v>
      </c>
      <c r="F16" s="9">
        <v>1795</v>
      </c>
      <c r="G16" s="9">
        <v>1805</v>
      </c>
      <c r="H16" s="9">
        <v>1662</v>
      </c>
      <c r="I16" s="9">
        <v>1766</v>
      </c>
      <c r="J16" s="9">
        <v>1831</v>
      </c>
      <c r="K16" s="9">
        <v>1713</v>
      </c>
      <c r="L16" s="9">
        <v>1465</v>
      </c>
      <c r="M16" s="9">
        <v>1379</v>
      </c>
      <c r="N16" s="9">
        <v>1183</v>
      </c>
    </row>
    <row r="17" spans="2:14" x14ac:dyDescent="0.25">
      <c r="B17" s="8">
        <v>2020</v>
      </c>
      <c r="C17" s="9">
        <v>1815</v>
      </c>
      <c r="D17" s="9">
        <v>2693</v>
      </c>
      <c r="E17" s="9">
        <v>4068</v>
      </c>
      <c r="F17" s="9">
        <v>2952</v>
      </c>
      <c r="G17" s="9">
        <v>2810</v>
      </c>
      <c r="H17" s="9">
        <v>2925</v>
      </c>
      <c r="I17" s="9">
        <v>3185</v>
      </c>
      <c r="J17" s="9">
        <v>3249</v>
      </c>
      <c r="K17" s="9">
        <v>3027</v>
      </c>
      <c r="L17" s="9">
        <v>2927</v>
      </c>
      <c r="M17" s="9">
        <v>3047</v>
      </c>
      <c r="N17" s="9"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2024</v>
      </c>
      <c r="C20" s="9">
        <v>441</v>
      </c>
      <c r="D20" s="9">
        <v>397</v>
      </c>
      <c r="E20" s="9">
        <v>408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2023</v>
      </c>
      <c r="C21" s="9">
        <v>410</v>
      </c>
      <c r="D21" s="9">
        <v>418</v>
      </c>
      <c r="E21" s="9">
        <v>410</v>
      </c>
      <c r="F21" s="9">
        <v>393</v>
      </c>
      <c r="G21" s="9">
        <v>385</v>
      </c>
      <c r="H21" s="9">
        <v>427</v>
      </c>
      <c r="I21" s="9">
        <v>384</v>
      </c>
      <c r="J21" s="9">
        <v>410</v>
      </c>
      <c r="K21" s="9">
        <v>403</v>
      </c>
      <c r="L21" s="9">
        <v>399</v>
      </c>
      <c r="M21" s="9">
        <v>398</v>
      </c>
      <c r="N21" s="9">
        <v>245</v>
      </c>
    </row>
    <row r="22" spans="2:14" x14ac:dyDescent="0.25">
      <c r="B22" s="8">
        <v>2022</v>
      </c>
      <c r="C22" s="9">
        <v>511</v>
      </c>
      <c r="D22" s="9">
        <v>599</v>
      </c>
      <c r="E22" s="9">
        <v>603</v>
      </c>
      <c r="F22" s="9">
        <v>558</v>
      </c>
      <c r="G22" s="9">
        <v>559</v>
      </c>
      <c r="H22" s="9">
        <v>553</v>
      </c>
      <c r="I22" s="9">
        <v>492</v>
      </c>
      <c r="J22" s="9">
        <v>492</v>
      </c>
      <c r="K22" s="9">
        <v>462</v>
      </c>
      <c r="L22" s="9">
        <v>419</v>
      </c>
      <c r="M22" s="9">
        <v>402</v>
      </c>
      <c r="N22" s="9">
        <v>354</v>
      </c>
    </row>
    <row r="23" spans="2:14" x14ac:dyDescent="0.25">
      <c r="B23" s="8">
        <v>2021</v>
      </c>
      <c r="C23" s="9">
        <v>494</v>
      </c>
      <c r="D23" s="9">
        <v>531</v>
      </c>
      <c r="E23" s="9">
        <v>577</v>
      </c>
      <c r="F23" s="9">
        <v>573</v>
      </c>
      <c r="G23" s="9">
        <v>609</v>
      </c>
      <c r="H23" s="9">
        <v>560</v>
      </c>
      <c r="I23" s="9">
        <v>529</v>
      </c>
      <c r="J23" s="9">
        <v>520</v>
      </c>
      <c r="K23" s="9">
        <v>572</v>
      </c>
      <c r="L23" s="9">
        <v>592</v>
      </c>
      <c r="M23" s="9">
        <v>568</v>
      </c>
      <c r="N23" s="9">
        <v>458</v>
      </c>
    </row>
    <row r="24" spans="2:14" x14ac:dyDescent="0.25">
      <c r="B24" s="8">
        <v>2020</v>
      </c>
      <c r="C24" s="9">
        <v>509</v>
      </c>
      <c r="D24" s="9">
        <v>543</v>
      </c>
      <c r="E24" s="9">
        <v>482</v>
      </c>
      <c r="F24" s="9">
        <v>331</v>
      </c>
      <c r="G24" s="9">
        <v>352</v>
      </c>
      <c r="H24" s="9">
        <v>404</v>
      </c>
      <c r="I24" s="9">
        <v>479</v>
      </c>
      <c r="J24" s="9">
        <v>465</v>
      </c>
      <c r="K24" s="9">
        <v>516</v>
      </c>
      <c r="L24" s="9">
        <v>540</v>
      </c>
      <c r="M24" s="9">
        <v>547</v>
      </c>
      <c r="N24" s="9"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2024</v>
      </c>
      <c r="C27" s="9">
        <v>287</v>
      </c>
      <c r="D27" s="9">
        <v>248</v>
      </c>
      <c r="E27" s="9">
        <v>254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2023</v>
      </c>
      <c r="C28" s="9">
        <v>569</v>
      </c>
      <c r="D28" s="9">
        <v>611</v>
      </c>
      <c r="E28" s="9">
        <v>520</v>
      </c>
      <c r="F28" s="9">
        <v>575</v>
      </c>
      <c r="G28" s="9">
        <v>312</v>
      </c>
      <c r="H28" s="9">
        <v>290</v>
      </c>
      <c r="I28" s="9">
        <v>275</v>
      </c>
      <c r="J28" s="9">
        <v>271</v>
      </c>
      <c r="K28" s="9">
        <v>296</v>
      </c>
      <c r="L28" s="9">
        <v>271</v>
      </c>
      <c r="M28" s="9">
        <v>262</v>
      </c>
      <c r="N28" s="9">
        <v>154</v>
      </c>
    </row>
    <row r="29" spans="2:14" x14ac:dyDescent="0.25">
      <c r="B29" s="8">
        <v>2022</v>
      </c>
      <c r="C29" s="9">
        <v>650</v>
      </c>
      <c r="D29" s="9">
        <v>755</v>
      </c>
      <c r="E29" s="9">
        <v>884</v>
      </c>
      <c r="F29" s="9">
        <v>827</v>
      </c>
      <c r="G29" s="9">
        <v>845</v>
      </c>
      <c r="H29" s="9">
        <v>456</v>
      </c>
      <c r="I29" s="9">
        <v>563</v>
      </c>
      <c r="J29" s="9">
        <v>510</v>
      </c>
      <c r="K29" s="9">
        <v>545</v>
      </c>
      <c r="L29" s="9">
        <v>538</v>
      </c>
      <c r="M29" s="9">
        <v>568</v>
      </c>
      <c r="N29" s="9">
        <v>534</v>
      </c>
    </row>
    <row r="30" spans="2:14" x14ac:dyDescent="0.25">
      <c r="B30" s="8">
        <v>2021</v>
      </c>
      <c r="C30" s="9">
        <v>415</v>
      </c>
      <c r="D30" s="9">
        <v>539</v>
      </c>
      <c r="E30" s="9">
        <v>514</v>
      </c>
      <c r="F30" s="9">
        <v>377</v>
      </c>
      <c r="G30" s="9">
        <v>451</v>
      </c>
      <c r="H30" s="9">
        <v>480</v>
      </c>
      <c r="I30" s="9">
        <v>526</v>
      </c>
      <c r="J30" s="9">
        <v>500</v>
      </c>
      <c r="K30" s="9">
        <v>411</v>
      </c>
      <c r="L30" s="9">
        <v>423</v>
      </c>
      <c r="M30" s="9">
        <v>503</v>
      </c>
      <c r="N30" s="9">
        <v>633</v>
      </c>
    </row>
    <row r="31" spans="2:14" x14ac:dyDescent="0.25">
      <c r="B31" s="8">
        <v>2020</v>
      </c>
      <c r="C31" s="9">
        <v>399</v>
      </c>
      <c r="D31" s="9">
        <v>362</v>
      </c>
      <c r="E31" s="9">
        <v>277</v>
      </c>
      <c r="F31" s="9">
        <v>286</v>
      </c>
      <c r="G31" s="9">
        <v>348</v>
      </c>
      <c r="H31" s="9">
        <v>299</v>
      </c>
      <c r="I31" s="9">
        <v>521</v>
      </c>
      <c r="J31" s="9">
        <v>345</v>
      </c>
      <c r="K31" s="9">
        <v>236</v>
      </c>
      <c r="L31" s="9">
        <v>188</v>
      </c>
      <c r="M31" s="9">
        <v>279</v>
      </c>
      <c r="N31" s="9"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2024</v>
      </c>
      <c r="C34" s="9">
        <v>2495</v>
      </c>
      <c r="D34" s="9">
        <v>2455</v>
      </c>
      <c r="E34" s="9">
        <v>2571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2023</v>
      </c>
      <c r="C35" s="9">
        <v>2670</v>
      </c>
      <c r="D35" s="9">
        <v>2900</v>
      </c>
      <c r="E35" s="9">
        <v>2787</v>
      </c>
      <c r="F35" s="9">
        <v>2935</v>
      </c>
      <c r="G35" s="9">
        <v>2659</v>
      </c>
      <c r="H35" s="9">
        <v>2609</v>
      </c>
      <c r="I35" s="9">
        <v>2570</v>
      </c>
      <c r="J35" s="9">
        <v>2491</v>
      </c>
      <c r="K35" s="9">
        <v>2430</v>
      </c>
      <c r="L35" s="9">
        <v>2286</v>
      </c>
      <c r="M35" s="9">
        <v>2195</v>
      </c>
      <c r="N35" s="9">
        <v>1520</v>
      </c>
    </row>
    <row r="36" spans="2:14" x14ac:dyDescent="0.25">
      <c r="B36" s="8">
        <v>2022</v>
      </c>
      <c r="C36" s="9">
        <v>4295</v>
      </c>
      <c r="D36" s="9">
        <v>4589</v>
      </c>
      <c r="E36" s="9">
        <v>4604</v>
      </c>
      <c r="F36" s="9">
        <v>4262</v>
      </c>
      <c r="G36" s="9">
        <v>4262</v>
      </c>
      <c r="H36" s="9">
        <v>3555</v>
      </c>
      <c r="I36" s="9">
        <v>3410</v>
      </c>
      <c r="J36" s="9">
        <v>3230</v>
      </c>
      <c r="K36" s="9">
        <v>3033</v>
      </c>
      <c r="L36" s="9">
        <v>2681</v>
      </c>
      <c r="M36" s="9">
        <v>2550</v>
      </c>
      <c r="N36" s="9">
        <v>2181</v>
      </c>
    </row>
    <row r="37" spans="2:14" x14ac:dyDescent="0.25">
      <c r="B37" s="8">
        <v>2021</v>
      </c>
      <c r="C37" s="9">
        <v>6221</v>
      </c>
      <c r="D37" s="9">
        <v>6163</v>
      </c>
      <c r="E37" s="9">
        <v>5561</v>
      </c>
      <c r="F37" s="9">
        <v>5123</v>
      </c>
      <c r="G37" s="9">
        <v>5250</v>
      </c>
      <c r="H37" s="9">
        <v>5082</v>
      </c>
      <c r="I37" s="9">
        <v>5071</v>
      </c>
      <c r="J37" s="9">
        <v>5059</v>
      </c>
      <c r="K37" s="9">
        <v>4810</v>
      </c>
      <c r="L37" s="9">
        <v>4471</v>
      </c>
      <c r="M37" s="9">
        <v>4445</v>
      </c>
      <c r="N37" s="9">
        <v>3843</v>
      </c>
    </row>
    <row r="38" spans="2:14" x14ac:dyDescent="0.25">
      <c r="B38" s="8">
        <v>2020</v>
      </c>
      <c r="C38" s="9">
        <v>4538</v>
      </c>
      <c r="D38" s="9">
        <v>5868</v>
      </c>
      <c r="E38" s="9">
        <v>6709</v>
      </c>
      <c r="F38" s="9">
        <v>4968</v>
      </c>
      <c r="G38" s="9">
        <v>5530</v>
      </c>
      <c r="H38" s="9">
        <v>5973</v>
      </c>
      <c r="I38" s="9">
        <v>6586</v>
      </c>
      <c r="J38" s="9">
        <v>6529</v>
      </c>
      <c r="K38" s="9">
        <v>6124</v>
      </c>
      <c r="L38" s="9">
        <v>5759</v>
      </c>
      <c r="M38" s="9">
        <v>5874</v>
      </c>
      <c r="N38" s="9"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2024</v>
      </c>
      <c r="C43" s="13">
        <v>6.0716898317483503E-2</v>
      </c>
      <c r="D43" s="13">
        <v>-1.655629139072845E-2</v>
      </c>
      <c r="E43" s="13">
        <v>4.1443850267379734E-2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</row>
    <row r="44" spans="2:14" ht="15" customHeight="1" x14ac:dyDescent="0.25">
      <c r="B44" s="8">
        <v>2023</v>
      </c>
      <c r="C44" s="13">
        <v>-0.30644342973110095</v>
      </c>
      <c r="D44" s="13">
        <v>-0.29307116104868913</v>
      </c>
      <c r="E44" s="13">
        <v>-0.31313131313131315</v>
      </c>
      <c r="F44" s="13">
        <v>-0.25583566760037346</v>
      </c>
      <c r="G44" s="13">
        <v>-0.26636155606407319</v>
      </c>
      <c r="H44" s="13">
        <v>-0.20612244897959187</v>
      </c>
      <c r="I44" s="13">
        <v>-0.13898117386489484</v>
      </c>
      <c r="J44" s="13">
        <v>-0.14639905548996457</v>
      </c>
      <c r="K44" s="13">
        <v>-0.11161000641436813</v>
      </c>
      <c r="L44" s="13">
        <v>-1.4470677837014501E-2</v>
      </c>
      <c r="M44" s="13">
        <v>-1.657000828500399E-3</v>
      </c>
      <c r="N44" s="13">
        <v>-0.19168356997971603</v>
      </c>
    </row>
    <row r="45" spans="2:14" ht="15" customHeight="1" x14ac:dyDescent="0.25">
      <c r="B45" s="8">
        <v>2022</v>
      </c>
      <c r="C45" s="13">
        <v>-6.8085106382978711E-2</v>
      </c>
      <c r="D45" s="13">
        <v>-5.0666666666666638E-2</v>
      </c>
      <c r="E45" s="13">
        <v>-0.10222588623248141</v>
      </c>
      <c r="F45" s="13">
        <v>-9.9621689785624246E-2</v>
      </c>
      <c r="G45" s="13">
        <v>-8.4241408214585034E-2</v>
      </c>
      <c r="H45" s="13">
        <v>-0.17647058823529416</v>
      </c>
      <c r="I45" s="13">
        <v>-0.1976899155930697</v>
      </c>
      <c r="J45" s="13">
        <v>-0.23278985507246375</v>
      </c>
      <c r="K45" s="13">
        <v>-0.26183712121212122</v>
      </c>
      <c r="L45" s="13">
        <v>-0.34053239578101457</v>
      </c>
      <c r="M45" s="13">
        <v>-0.39498746867167922</v>
      </c>
      <c r="N45" s="13">
        <v>-0.37157425111536013</v>
      </c>
    </row>
    <row r="46" spans="2:14" ht="15" customHeight="1" x14ac:dyDescent="0.25">
      <c r="B46" s="8">
        <v>2021</v>
      </c>
      <c r="C46" s="13">
        <v>0.165289256198347</v>
      </c>
      <c r="D46" s="13">
        <v>-8.3737329219920609E-3</v>
      </c>
      <c r="E46" s="13">
        <v>0.28905419766206153</v>
      </c>
      <c r="F46" s="13">
        <v>0.70050035739814143</v>
      </c>
      <c r="G46" s="13">
        <v>0.18060366155368635</v>
      </c>
      <c r="H46" s="13">
        <v>1.4925373134328401E-2</v>
      </c>
      <c r="I46" s="13">
        <v>-6.2864279766860931E-2</v>
      </c>
      <c r="J46" s="13">
        <v>-0.10607287449392711</v>
      </c>
      <c r="K46" s="13">
        <v>-9.9360341151385922E-2</v>
      </c>
      <c r="L46" s="13">
        <v>-5.3707224334600734E-2</v>
      </c>
      <c r="M46" s="13">
        <v>-2.4999999999999467E-3</v>
      </c>
      <c r="N46" s="13">
        <v>-6.5515187611673631E-2</v>
      </c>
    </row>
    <row r="47" spans="2:14" ht="15" customHeight="1" x14ac:dyDescent="0.25">
      <c r="B47" s="8">
        <v>2020</v>
      </c>
      <c r="C47" s="13">
        <v>6.0163551401869242E-2</v>
      </c>
      <c r="D47" s="13">
        <v>0.17200413223140498</v>
      </c>
      <c r="E47" s="13">
        <v>-9.3885411651420281E-2</v>
      </c>
      <c r="F47" s="13">
        <v>-0.38179407865665049</v>
      </c>
      <c r="G47" s="13">
        <v>-0.10297381269418548</v>
      </c>
      <c r="H47" s="13">
        <v>4.8747763864043003E-2</v>
      </c>
      <c r="I47" s="13">
        <v>5.8149779735682916E-2</v>
      </c>
      <c r="J47" s="13">
        <v>0.21435594886922327</v>
      </c>
      <c r="K47" s="13">
        <v>0.1655069582504971</v>
      </c>
      <c r="L47" s="13">
        <v>0.17937219730941711</v>
      </c>
      <c r="M47" s="13">
        <v>0.18273211117681853</v>
      </c>
      <c r="N47" s="13"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2024</v>
      </c>
      <c r="C50" s="13">
        <v>-1.851851851851849E-2</v>
      </c>
      <c r="D50" s="13">
        <v>-9.972299168975074E-2</v>
      </c>
      <c r="E50" s="13">
        <v>-2.4930747922437657E-2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</row>
    <row r="51" spans="2:14" ht="15" customHeight="1" x14ac:dyDescent="0.25">
      <c r="B51" s="8">
        <v>2023</v>
      </c>
      <c r="C51" s="13">
        <v>-0.72164948453608246</v>
      </c>
      <c r="D51" s="13">
        <v>-0.67211625794732055</v>
      </c>
      <c r="E51" s="13">
        <v>-0.61513859275053306</v>
      </c>
      <c r="F51" s="13">
        <v>-0.49251700680272104</v>
      </c>
      <c r="G51" s="13">
        <v>-0.46656760772659733</v>
      </c>
      <c r="H51" s="13">
        <v>-0.42662116040955633</v>
      </c>
      <c r="I51" s="13">
        <v>-0.35154826958105645</v>
      </c>
      <c r="J51" s="13">
        <v>-0.31835205992509363</v>
      </c>
      <c r="K51" s="13">
        <v>-0.2591006423982869</v>
      </c>
      <c r="L51" s="13">
        <v>-0.21654501216545008</v>
      </c>
      <c r="M51" s="13">
        <v>-0.11764705882352944</v>
      </c>
      <c r="N51" s="13">
        <v>5.8823529411764719E-2</v>
      </c>
    </row>
    <row r="52" spans="2:14" ht="15" customHeight="1" x14ac:dyDescent="0.25">
      <c r="B52" s="8">
        <v>2022</v>
      </c>
      <c r="C52" s="13">
        <v>-0.63590866437284954</v>
      </c>
      <c r="D52" s="13">
        <v>-0.61273302849103062</v>
      </c>
      <c r="E52" s="13">
        <v>-0.54087126774351446</v>
      </c>
      <c r="F52" s="13">
        <v>-0.59052924791086348</v>
      </c>
      <c r="G52" s="13">
        <v>-0.6271468144044321</v>
      </c>
      <c r="H52" s="13">
        <v>-0.64741275571600476</v>
      </c>
      <c r="I52" s="13">
        <v>-0.68912797281993199</v>
      </c>
      <c r="J52" s="13">
        <v>-0.70835608956854179</v>
      </c>
      <c r="K52" s="13">
        <v>-0.72737886748394631</v>
      </c>
      <c r="L52" s="13">
        <v>-0.71945392491467575</v>
      </c>
      <c r="M52" s="13">
        <v>-0.72878897751994198</v>
      </c>
      <c r="N52" s="13">
        <v>-0.74133558748943362</v>
      </c>
    </row>
    <row r="53" spans="2:14" ht="15" customHeight="1" x14ac:dyDescent="0.25">
      <c r="B53" s="8">
        <v>2021</v>
      </c>
      <c r="C53" s="13">
        <v>0.76143250688705244</v>
      </c>
      <c r="D53" s="13">
        <v>5.5699962866691433E-2</v>
      </c>
      <c r="E53" s="13">
        <v>-0.49778761061946908</v>
      </c>
      <c r="F53" s="13">
        <v>-0.39193766937669372</v>
      </c>
      <c r="G53" s="13">
        <v>-0.35765124555160144</v>
      </c>
      <c r="H53" s="13">
        <v>-0.43179487179487175</v>
      </c>
      <c r="I53" s="13">
        <v>-0.4455259026687598</v>
      </c>
      <c r="J53" s="13">
        <v>-0.43644198214835339</v>
      </c>
      <c r="K53" s="13">
        <v>-0.43409316154608524</v>
      </c>
      <c r="L53" s="13">
        <v>-0.49948752989408951</v>
      </c>
      <c r="M53" s="13">
        <v>-0.54742369543813585</v>
      </c>
      <c r="N53" s="13">
        <v>-0.579302987197724</v>
      </c>
    </row>
    <row r="54" spans="2:14" ht="15" customHeight="1" x14ac:dyDescent="0.25">
      <c r="B54" s="8">
        <v>2020</v>
      </c>
      <c r="C54" s="13">
        <v>0.96428571428571419</v>
      </c>
      <c r="D54" s="13">
        <v>1.7648870636550309</v>
      </c>
      <c r="E54" s="13">
        <v>2.6847826086956523</v>
      </c>
      <c r="F54" s="13">
        <v>1.2795366795366796</v>
      </c>
      <c r="G54" s="13">
        <v>1.2178374112075772</v>
      </c>
      <c r="H54" s="13">
        <v>0.73281990521327023</v>
      </c>
      <c r="I54" s="13">
        <v>1.0044052863436121</v>
      </c>
      <c r="J54" s="13">
        <v>0.45499328257948957</v>
      </c>
      <c r="K54" s="13">
        <v>0.55469953775038516</v>
      </c>
      <c r="L54" s="13">
        <v>0.80233990147783252</v>
      </c>
      <c r="M54" s="13">
        <v>0.92970234325522472</v>
      </c>
      <c r="N54" s="13"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2024</v>
      </c>
      <c r="C57" s="13">
        <v>7.5609756097561043E-2</v>
      </c>
      <c r="D57" s="13">
        <v>-5.023923444976075E-2</v>
      </c>
      <c r="E57" s="13">
        <v>-4.8780487804878092E-3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</row>
    <row r="58" spans="2:14" ht="15" customHeight="1" x14ac:dyDescent="0.25">
      <c r="B58" s="8">
        <v>2023</v>
      </c>
      <c r="C58" s="13">
        <v>-0.19765166340508811</v>
      </c>
      <c r="D58" s="13">
        <v>-0.30217028380634392</v>
      </c>
      <c r="E58" s="13">
        <v>-0.32006633499170811</v>
      </c>
      <c r="F58" s="13">
        <v>-0.29569892473118276</v>
      </c>
      <c r="G58" s="13">
        <v>-0.31127012522361364</v>
      </c>
      <c r="H58" s="13">
        <v>-0.22784810126582278</v>
      </c>
      <c r="I58" s="13">
        <v>-0.21951219512195119</v>
      </c>
      <c r="J58" s="13">
        <v>-0.16666666666666663</v>
      </c>
      <c r="K58" s="13">
        <v>-0.12770562770562766</v>
      </c>
      <c r="L58" s="13">
        <v>-4.7732696897374693E-2</v>
      </c>
      <c r="M58" s="13">
        <v>-9.9502487562188602E-3</v>
      </c>
      <c r="N58" s="13">
        <v>-0.30790960451977401</v>
      </c>
    </row>
    <row r="59" spans="2:14" ht="15" customHeight="1" x14ac:dyDescent="0.25">
      <c r="B59" s="8">
        <v>2022</v>
      </c>
      <c r="C59" s="13">
        <v>3.4412955465586981E-2</v>
      </c>
      <c r="D59" s="13">
        <v>0.128060263653484</v>
      </c>
      <c r="E59" s="13">
        <v>4.5060658578856216E-2</v>
      </c>
      <c r="F59" s="13">
        <v>-2.6178010471204161E-2</v>
      </c>
      <c r="G59" s="13">
        <v>-8.2101806239737285E-2</v>
      </c>
      <c r="H59" s="13">
        <v>-1.2499999999999956E-2</v>
      </c>
      <c r="I59" s="13">
        <v>-6.9943289224952743E-2</v>
      </c>
      <c r="J59" s="13">
        <v>-5.3846153846153877E-2</v>
      </c>
      <c r="K59" s="13">
        <v>-0.19230769230769229</v>
      </c>
      <c r="L59" s="13">
        <v>-0.29222972972972971</v>
      </c>
      <c r="M59" s="13">
        <v>-0.29225352112676062</v>
      </c>
      <c r="N59" s="13">
        <v>-0.22707423580786024</v>
      </c>
    </row>
    <row r="60" spans="2:14" ht="15" customHeight="1" x14ac:dyDescent="0.25">
      <c r="B60" s="8">
        <v>2021</v>
      </c>
      <c r="C60" s="13">
        <v>-2.9469548133595258E-2</v>
      </c>
      <c r="D60" s="13">
        <v>-2.2099447513812209E-2</v>
      </c>
      <c r="E60" s="13">
        <v>0.19709543568464727</v>
      </c>
      <c r="F60" s="13">
        <v>0.7311178247734138</v>
      </c>
      <c r="G60" s="13">
        <v>0.73011363636363646</v>
      </c>
      <c r="H60" s="13">
        <v>0.38613861386138604</v>
      </c>
      <c r="I60" s="13">
        <v>0.10438413361169108</v>
      </c>
      <c r="J60" s="13">
        <v>0.11827956989247301</v>
      </c>
      <c r="K60" s="13">
        <v>0.10852713178294571</v>
      </c>
      <c r="L60" s="13">
        <v>9.6296296296296324E-2</v>
      </c>
      <c r="M60" s="13">
        <v>3.8391224862888373E-2</v>
      </c>
      <c r="N60" s="13">
        <v>2.9213483146067309E-2</v>
      </c>
    </row>
    <row r="61" spans="2:14" ht="15" customHeight="1" x14ac:dyDescent="0.25">
      <c r="B61" s="8">
        <v>2020</v>
      </c>
      <c r="C61" s="13">
        <v>0.12362030905077259</v>
      </c>
      <c r="D61" s="13">
        <v>4.4230769230769296E-2</v>
      </c>
      <c r="E61" s="13">
        <v>-4.3650793650793607E-2</v>
      </c>
      <c r="F61" s="13">
        <v>-0.33400402414486918</v>
      </c>
      <c r="G61" s="13">
        <v>-0.33834586466165417</v>
      </c>
      <c r="H61" s="13">
        <v>-0.21705426356589153</v>
      </c>
      <c r="I61" s="13">
        <v>-7.1705426356589164E-2</v>
      </c>
      <c r="J61" s="13">
        <v>-0.1292134831460674</v>
      </c>
      <c r="K61" s="13">
        <v>-1.9342359767892114E-3</v>
      </c>
      <c r="L61" s="13">
        <v>-7.056798623063687E-2</v>
      </c>
      <c r="M61" s="13">
        <v>1.6728624535315983E-2</v>
      </c>
      <c r="N61" s="13"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2024</v>
      </c>
      <c r="C64" s="13">
        <v>-0.49560632688927941</v>
      </c>
      <c r="D64" s="13">
        <v>-0.59410801963993454</v>
      </c>
      <c r="E64" s="13">
        <v>-0.5115384615384615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</row>
    <row r="65" spans="2:14" ht="15" customHeight="1" x14ac:dyDescent="0.25">
      <c r="B65" s="8">
        <v>2023</v>
      </c>
      <c r="C65" s="13">
        <v>-0.12461538461538457</v>
      </c>
      <c r="D65" s="13">
        <v>-0.19072847682119209</v>
      </c>
      <c r="E65" s="13">
        <v>-0.41176470588235292</v>
      </c>
      <c r="F65" s="13">
        <v>-0.30471584038694077</v>
      </c>
      <c r="G65" s="13">
        <v>-0.63076923076923075</v>
      </c>
      <c r="H65" s="13">
        <v>-0.36403508771929827</v>
      </c>
      <c r="I65" s="13">
        <v>-0.51154529307282415</v>
      </c>
      <c r="J65" s="13">
        <v>-0.46862745098039216</v>
      </c>
      <c r="K65" s="13">
        <v>-0.4568807339449541</v>
      </c>
      <c r="L65" s="13">
        <v>-0.49628252788104088</v>
      </c>
      <c r="M65" s="13">
        <v>-0.53873239436619724</v>
      </c>
      <c r="N65" s="13">
        <v>-0.71161048689138573</v>
      </c>
    </row>
    <row r="66" spans="2:14" ht="15" customHeight="1" x14ac:dyDescent="0.25">
      <c r="B66" s="8">
        <v>2022</v>
      </c>
      <c r="C66" s="13">
        <v>0.56626506024096379</v>
      </c>
      <c r="D66" s="13">
        <v>0.40074211502782942</v>
      </c>
      <c r="E66" s="13">
        <v>0.7198443579766538</v>
      </c>
      <c r="F66" s="13">
        <v>1.193633952254642</v>
      </c>
      <c r="G66" s="13">
        <v>0.87361419068736135</v>
      </c>
      <c r="H66" s="13">
        <v>-5.0000000000000044E-2</v>
      </c>
      <c r="I66" s="13">
        <v>7.0342205323193907E-2</v>
      </c>
      <c r="J66" s="13">
        <v>2.0000000000000018E-2</v>
      </c>
      <c r="K66" s="13">
        <v>0.32603406326034068</v>
      </c>
      <c r="L66" s="13">
        <v>0.27186761229314427</v>
      </c>
      <c r="M66" s="13">
        <v>0.12922465208747513</v>
      </c>
      <c r="N66" s="13">
        <v>-0.15639810426540279</v>
      </c>
    </row>
    <row r="67" spans="2:14" ht="15" customHeight="1" x14ac:dyDescent="0.25">
      <c r="B67" s="8">
        <v>2021</v>
      </c>
      <c r="C67" s="13">
        <v>4.0100250626566414E-2</v>
      </c>
      <c r="D67" s="13">
        <v>0.48895027624309395</v>
      </c>
      <c r="E67" s="13">
        <v>0.85559566787003605</v>
      </c>
      <c r="F67" s="13">
        <v>0.31818181818181812</v>
      </c>
      <c r="G67" s="13">
        <v>0.29597701149425282</v>
      </c>
      <c r="H67" s="13">
        <v>0.60535117056856191</v>
      </c>
      <c r="I67" s="13">
        <v>9.5969289827255722E-3</v>
      </c>
      <c r="J67" s="13">
        <v>0.44927536231884058</v>
      </c>
      <c r="K67" s="13">
        <v>0.74152542372881358</v>
      </c>
      <c r="L67" s="13">
        <v>1.25</v>
      </c>
      <c r="M67" s="13">
        <v>0.80286738351254483</v>
      </c>
      <c r="N67" s="13">
        <v>0.80341880341880345</v>
      </c>
    </row>
    <row r="68" spans="2:14" ht="15" customHeight="1" x14ac:dyDescent="0.25">
      <c r="B68" s="8">
        <v>2020</v>
      </c>
      <c r="C68" s="13">
        <v>0.40989399293286222</v>
      </c>
      <c r="D68" s="13">
        <v>5.5555555555555358E-3</v>
      </c>
      <c r="E68" s="13">
        <v>-0.23691460055096414</v>
      </c>
      <c r="F68" s="13">
        <v>-0.23324396782841827</v>
      </c>
      <c r="G68" s="13">
        <v>-8.1794195250659674E-2</v>
      </c>
      <c r="H68" s="13">
        <v>-0.52160000000000006</v>
      </c>
      <c r="I68" s="13">
        <v>0.23752969121140133</v>
      </c>
      <c r="J68" s="13">
        <v>-0.14603960396039606</v>
      </c>
      <c r="K68" s="13">
        <v>-0.39331619537275064</v>
      </c>
      <c r="L68" s="13">
        <v>-0.60914760914760913</v>
      </c>
      <c r="M68" s="13">
        <v>-7.6158940397350938E-2</v>
      </c>
      <c r="N68" s="13"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2024</v>
      </c>
      <c r="C71" s="13">
        <v>-6.5543071161048738E-2</v>
      </c>
      <c r="D71" s="13">
        <v>-0.15344827586206899</v>
      </c>
      <c r="E71" s="13">
        <v>-7.7502691065661988E-2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</row>
    <row r="72" spans="2:14" ht="15" customHeight="1" x14ac:dyDescent="0.25">
      <c r="B72" s="8">
        <v>2023</v>
      </c>
      <c r="C72" s="13">
        <v>-0.3783469150174622</v>
      </c>
      <c r="D72" s="13">
        <v>-0.36805404227500549</v>
      </c>
      <c r="E72" s="13">
        <v>-0.3946568201563857</v>
      </c>
      <c r="F72" s="13">
        <v>-0.31135617081182543</v>
      </c>
      <c r="G72" s="13">
        <v>-0.37611450023463167</v>
      </c>
      <c r="H72" s="13">
        <v>-0.26610407876230657</v>
      </c>
      <c r="I72" s="13">
        <v>-0.24633431085043989</v>
      </c>
      <c r="J72" s="13">
        <v>-0.22879256965944272</v>
      </c>
      <c r="K72" s="13">
        <v>-0.19881305637982194</v>
      </c>
      <c r="L72" s="13">
        <v>-0.14733308466989925</v>
      </c>
      <c r="M72" s="13">
        <v>-0.13921568627450975</v>
      </c>
      <c r="N72" s="13">
        <v>-0.30307198532783131</v>
      </c>
    </row>
    <row r="73" spans="2:14" ht="15" customHeight="1" x14ac:dyDescent="0.25">
      <c r="B73" s="8">
        <v>2022</v>
      </c>
      <c r="C73" s="13">
        <v>-0.30959652788940684</v>
      </c>
      <c r="D73" s="13">
        <v>-0.25539509978906372</v>
      </c>
      <c r="E73" s="13">
        <v>-0.17209135047653301</v>
      </c>
      <c r="F73" s="13">
        <v>-0.16806558657036896</v>
      </c>
      <c r="G73" s="13">
        <v>-0.18819047619047624</v>
      </c>
      <c r="H73" s="13">
        <v>-0.30047225501770958</v>
      </c>
      <c r="I73" s="13">
        <v>-0.32754880694143163</v>
      </c>
      <c r="J73" s="13">
        <v>-0.36153389998023322</v>
      </c>
      <c r="K73" s="13">
        <v>-0.36943866943866943</v>
      </c>
      <c r="L73" s="13">
        <v>-0.40035786177588906</v>
      </c>
      <c r="M73" s="13">
        <v>-0.4263217097862767</v>
      </c>
      <c r="N73" s="13">
        <v>-0.43247462919594071</v>
      </c>
    </row>
    <row r="74" spans="2:14" ht="15" customHeight="1" x14ac:dyDescent="0.25">
      <c r="B74" s="8">
        <v>2021</v>
      </c>
      <c r="C74" s="13">
        <v>0.370868223887175</v>
      </c>
      <c r="D74" s="13">
        <v>5.0272665303340069E-2</v>
      </c>
      <c r="E74" s="13">
        <v>-0.17111342972126997</v>
      </c>
      <c r="F74" s="13">
        <v>3.1199677938808401E-2</v>
      </c>
      <c r="G74" s="13">
        <v>-5.0632911392405111E-2</v>
      </c>
      <c r="H74" s="13">
        <v>-0.149171270718232</v>
      </c>
      <c r="I74" s="13">
        <v>-0.23003340419070761</v>
      </c>
      <c r="J74" s="13">
        <v>-0.22514933374176749</v>
      </c>
      <c r="K74" s="13">
        <v>-0.21456564337034623</v>
      </c>
      <c r="L74" s="13">
        <v>-0.22364993922555998</v>
      </c>
      <c r="M74" s="13">
        <v>-0.24327545114061966</v>
      </c>
      <c r="N74" s="13">
        <v>-0.27298524404086266</v>
      </c>
    </row>
    <row r="75" spans="2:14" ht="15" customHeight="1" x14ac:dyDescent="0.25">
      <c r="B75" s="8">
        <v>2020</v>
      </c>
      <c r="C75" s="13">
        <v>0.34618807475526547</v>
      </c>
      <c r="D75" s="13">
        <v>0.54869358669833734</v>
      </c>
      <c r="E75" s="13">
        <v>0.65736166007905128</v>
      </c>
      <c r="F75" s="13">
        <v>0.12220465326406149</v>
      </c>
      <c r="G75" s="13">
        <v>0.24774368231046928</v>
      </c>
      <c r="H75" s="13">
        <v>0.1792694965449162</v>
      </c>
      <c r="I75" s="13">
        <v>0.37351407716371221</v>
      </c>
      <c r="J75" s="13">
        <v>0.25437079731027867</v>
      </c>
      <c r="K75" s="13">
        <v>0.25878725590955809</v>
      </c>
      <c r="L75" s="13">
        <v>0.28836689038031316</v>
      </c>
      <c r="M75" s="13">
        <v>0.42884942836292872</v>
      </c>
      <c r="N75" s="13"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B698-1929-446F-9494-DFC5C4A9C707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F71" sqref="F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2024</v>
      </c>
      <c r="C6" s="9">
        <v>817</v>
      </c>
      <c r="D6" s="9">
        <v>924</v>
      </c>
      <c r="E6" s="9">
        <v>1074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2023</v>
      </c>
      <c r="C7" s="9">
        <v>780</v>
      </c>
      <c r="D7" s="9">
        <v>948</v>
      </c>
      <c r="E7" s="9">
        <v>1061</v>
      </c>
      <c r="F7" s="9">
        <v>1077</v>
      </c>
      <c r="G7" s="9">
        <v>1193</v>
      </c>
      <c r="H7" s="9">
        <v>1235</v>
      </c>
      <c r="I7" s="9">
        <v>1146</v>
      </c>
      <c r="J7" s="9">
        <v>1133</v>
      </c>
      <c r="K7" s="9">
        <v>1144</v>
      </c>
      <c r="L7" s="9">
        <v>1004</v>
      </c>
      <c r="M7" s="9">
        <v>994</v>
      </c>
      <c r="N7" s="9">
        <v>786</v>
      </c>
    </row>
    <row r="8" spans="2:14" x14ac:dyDescent="0.25">
      <c r="B8" s="8">
        <v>2022</v>
      </c>
      <c r="C8" s="9">
        <v>1250</v>
      </c>
      <c r="D8" s="9">
        <v>1394</v>
      </c>
      <c r="E8" s="9">
        <v>1510</v>
      </c>
      <c r="F8" s="9">
        <v>1611</v>
      </c>
      <c r="G8" s="9">
        <v>1694</v>
      </c>
      <c r="H8" s="9">
        <v>1695</v>
      </c>
      <c r="I8" s="9">
        <v>1439</v>
      </c>
      <c r="J8" s="9">
        <v>1338</v>
      </c>
      <c r="K8" s="9">
        <v>1343</v>
      </c>
      <c r="L8" s="9">
        <v>1141</v>
      </c>
      <c r="M8" s="9">
        <v>1081</v>
      </c>
      <c r="N8" s="9">
        <v>1020</v>
      </c>
    </row>
    <row r="9" spans="2:14" x14ac:dyDescent="0.25">
      <c r="B9" s="8">
        <v>2021</v>
      </c>
      <c r="C9" s="9">
        <v>1381</v>
      </c>
      <c r="D9" s="9">
        <v>1458</v>
      </c>
      <c r="E9" s="9">
        <v>1619</v>
      </c>
      <c r="F9" s="9">
        <v>1794</v>
      </c>
      <c r="G9" s="9">
        <v>1896</v>
      </c>
      <c r="H9" s="9">
        <v>1930</v>
      </c>
      <c r="I9" s="9">
        <v>1840</v>
      </c>
      <c r="J9" s="9">
        <v>1737</v>
      </c>
      <c r="K9" s="9">
        <v>1771</v>
      </c>
      <c r="L9" s="9">
        <v>1674</v>
      </c>
      <c r="M9" s="9">
        <v>1704</v>
      </c>
      <c r="N9" s="9">
        <v>1683</v>
      </c>
    </row>
    <row r="10" spans="2:14" x14ac:dyDescent="0.25">
      <c r="B10" s="8">
        <v>2020</v>
      </c>
      <c r="C10" s="9">
        <v>1115</v>
      </c>
      <c r="D10" s="9">
        <v>1397</v>
      </c>
      <c r="E10" s="9">
        <v>1327</v>
      </c>
      <c r="F10" s="9">
        <v>1139</v>
      </c>
      <c r="G10" s="9">
        <v>1224</v>
      </c>
      <c r="H10" s="9">
        <v>1560</v>
      </c>
      <c r="I10" s="9">
        <v>1805</v>
      </c>
      <c r="J10" s="9">
        <v>1781</v>
      </c>
      <c r="K10" s="9">
        <v>1875</v>
      </c>
      <c r="L10" s="9">
        <v>1763</v>
      </c>
      <c r="M10" s="9">
        <v>1747</v>
      </c>
      <c r="N10" s="9"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2024</v>
      </c>
      <c r="C13" s="9">
        <v>222</v>
      </c>
      <c r="D13" s="9">
        <v>258</v>
      </c>
      <c r="E13" s="9">
        <v>243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2023</v>
      </c>
      <c r="C14" s="9">
        <v>242</v>
      </c>
      <c r="D14" s="9">
        <v>243</v>
      </c>
      <c r="E14" s="9">
        <v>258</v>
      </c>
      <c r="F14" s="9">
        <v>277</v>
      </c>
      <c r="G14" s="9">
        <v>293</v>
      </c>
      <c r="H14" s="9">
        <v>267</v>
      </c>
      <c r="I14" s="9">
        <v>277</v>
      </c>
      <c r="J14" s="9">
        <v>288</v>
      </c>
      <c r="K14" s="9">
        <v>273</v>
      </c>
      <c r="L14" s="9">
        <v>252</v>
      </c>
      <c r="M14" s="9">
        <v>235</v>
      </c>
      <c r="N14" s="9">
        <v>174</v>
      </c>
    </row>
    <row r="15" spans="2:14" x14ac:dyDescent="0.25">
      <c r="B15" s="8">
        <v>2022</v>
      </c>
      <c r="C15" s="9">
        <v>1006</v>
      </c>
      <c r="D15" s="9">
        <v>982</v>
      </c>
      <c r="E15" s="9">
        <v>843</v>
      </c>
      <c r="F15" s="9">
        <v>753</v>
      </c>
      <c r="G15" s="9">
        <v>646</v>
      </c>
      <c r="H15" s="9">
        <v>550</v>
      </c>
      <c r="I15" s="9">
        <v>515</v>
      </c>
      <c r="J15" s="9">
        <v>467</v>
      </c>
      <c r="K15" s="9">
        <v>408</v>
      </c>
      <c r="L15" s="9">
        <v>375</v>
      </c>
      <c r="M15" s="9">
        <v>327</v>
      </c>
      <c r="N15" s="9">
        <v>309</v>
      </c>
    </row>
    <row r="16" spans="2:14" x14ac:dyDescent="0.25">
      <c r="B16" s="8">
        <v>2021</v>
      </c>
      <c r="C16" s="9">
        <v>2527</v>
      </c>
      <c r="D16" s="9">
        <v>2589</v>
      </c>
      <c r="E16" s="9">
        <v>2421</v>
      </c>
      <c r="F16" s="9">
        <v>1816</v>
      </c>
      <c r="G16" s="9">
        <v>1592</v>
      </c>
      <c r="H16" s="9">
        <v>1473</v>
      </c>
      <c r="I16" s="9">
        <v>1386</v>
      </c>
      <c r="J16" s="9">
        <v>1446</v>
      </c>
      <c r="K16" s="9">
        <v>1473</v>
      </c>
      <c r="L16" s="9">
        <v>1379</v>
      </c>
      <c r="M16" s="9">
        <v>1338</v>
      </c>
      <c r="N16" s="9">
        <v>1183</v>
      </c>
    </row>
    <row r="17" spans="2:14" x14ac:dyDescent="0.25">
      <c r="B17" s="8">
        <v>2020</v>
      </c>
      <c r="C17" s="9">
        <v>1154</v>
      </c>
      <c r="D17" s="9">
        <v>1465</v>
      </c>
      <c r="E17" s="9">
        <v>1724</v>
      </c>
      <c r="F17" s="9">
        <v>2069</v>
      </c>
      <c r="G17" s="9">
        <v>2261</v>
      </c>
      <c r="H17" s="9">
        <v>2338</v>
      </c>
      <c r="I17" s="9">
        <v>2267</v>
      </c>
      <c r="J17" s="9">
        <v>2339</v>
      </c>
      <c r="K17" s="9">
        <v>2357</v>
      </c>
      <c r="L17" s="9">
        <v>2387</v>
      </c>
      <c r="M17" s="9">
        <v>2536</v>
      </c>
      <c r="N17" s="9"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2024</v>
      </c>
      <c r="C20" s="9">
        <v>213</v>
      </c>
      <c r="D20" s="9">
        <v>221</v>
      </c>
      <c r="E20" s="9">
        <v>257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2023</v>
      </c>
      <c r="C21" s="9">
        <v>224</v>
      </c>
      <c r="D21" s="9">
        <v>232</v>
      </c>
      <c r="E21" s="9">
        <v>264</v>
      </c>
      <c r="F21" s="9">
        <v>235</v>
      </c>
      <c r="G21" s="9">
        <v>229</v>
      </c>
      <c r="H21" s="9">
        <v>254</v>
      </c>
      <c r="I21" s="9">
        <v>221</v>
      </c>
      <c r="J21" s="9">
        <v>237</v>
      </c>
      <c r="K21" s="9">
        <v>248</v>
      </c>
      <c r="L21" s="9">
        <v>237</v>
      </c>
      <c r="M21" s="9">
        <v>248</v>
      </c>
      <c r="N21" s="9">
        <v>271</v>
      </c>
    </row>
    <row r="22" spans="2:14" x14ac:dyDescent="0.25">
      <c r="B22" s="8">
        <v>2022</v>
      </c>
      <c r="C22" s="9">
        <v>272</v>
      </c>
      <c r="D22" s="9">
        <v>295</v>
      </c>
      <c r="E22" s="9">
        <v>314</v>
      </c>
      <c r="F22" s="9">
        <v>326</v>
      </c>
      <c r="G22" s="9">
        <v>362</v>
      </c>
      <c r="H22" s="9">
        <v>341</v>
      </c>
      <c r="I22" s="9">
        <v>349</v>
      </c>
      <c r="J22" s="9">
        <v>304</v>
      </c>
      <c r="K22" s="9">
        <v>317</v>
      </c>
      <c r="L22" s="9">
        <v>289</v>
      </c>
      <c r="M22" s="9">
        <v>267</v>
      </c>
      <c r="N22" s="9">
        <v>323</v>
      </c>
    </row>
    <row r="23" spans="2:14" x14ac:dyDescent="0.25">
      <c r="B23" s="8">
        <v>2021</v>
      </c>
      <c r="C23" s="9">
        <v>259</v>
      </c>
      <c r="D23" s="9">
        <v>261</v>
      </c>
      <c r="E23" s="9">
        <v>292</v>
      </c>
      <c r="F23" s="9">
        <v>305</v>
      </c>
      <c r="G23" s="9">
        <v>307</v>
      </c>
      <c r="H23" s="9">
        <v>332</v>
      </c>
      <c r="I23" s="9">
        <v>315</v>
      </c>
      <c r="J23" s="9">
        <v>304</v>
      </c>
      <c r="K23" s="9">
        <v>328</v>
      </c>
      <c r="L23" s="9">
        <v>333</v>
      </c>
      <c r="M23" s="9">
        <v>291</v>
      </c>
      <c r="N23" s="9">
        <v>508</v>
      </c>
    </row>
    <row r="24" spans="2:14" x14ac:dyDescent="0.25">
      <c r="B24" s="8">
        <v>2020</v>
      </c>
      <c r="C24" s="9">
        <v>263</v>
      </c>
      <c r="D24" s="9">
        <v>278</v>
      </c>
      <c r="E24" s="9">
        <v>256</v>
      </c>
      <c r="F24" s="9">
        <v>239</v>
      </c>
      <c r="G24" s="9">
        <v>214</v>
      </c>
      <c r="H24" s="9">
        <v>242</v>
      </c>
      <c r="I24" s="9">
        <v>242</v>
      </c>
      <c r="J24" s="9">
        <v>241</v>
      </c>
      <c r="K24" s="9">
        <v>261</v>
      </c>
      <c r="L24" s="9">
        <v>257</v>
      </c>
      <c r="M24" s="9">
        <v>271</v>
      </c>
      <c r="N24" s="9"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2024</v>
      </c>
      <c r="C27" s="9">
        <v>272</v>
      </c>
      <c r="D27" s="9">
        <v>232</v>
      </c>
      <c r="E27" s="9">
        <v>236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2023</v>
      </c>
      <c r="C28" s="9">
        <v>239</v>
      </c>
      <c r="D28" s="9">
        <v>293</v>
      </c>
      <c r="E28" s="9">
        <v>344</v>
      </c>
      <c r="F28" s="9">
        <v>351</v>
      </c>
      <c r="G28" s="9">
        <v>326</v>
      </c>
      <c r="H28" s="9">
        <v>271</v>
      </c>
      <c r="I28" s="9">
        <v>236</v>
      </c>
      <c r="J28" s="9">
        <v>237</v>
      </c>
      <c r="K28" s="9">
        <v>275</v>
      </c>
      <c r="L28" s="9">
        <v>257</v>
      </c>
      <c r="M28" s="9">
        <v>258</v>
      </c>
      <c r="N28" s="9">
        <v>139</v>
      </c>
    </row>
    <row r="29" spans="2:14" x14ac:dyDescent="0.25">
      <c r="B29" s="8">
        <v>2022</v>
      </c>
      <c r="C29" s="9">
        <v>622</v>
      </c>
      <c r="D29" s="9">
        <v>671</v>
      </c>
      <c r="E29" s="9">
        <v>749</v>
      </c>
      <c r="F29" s="9">
        <v>801</v>
      </c>
      <c r="G29" s="9">
        <v>498</v>
      </c>
      <c r="H29" s="9">
        <v>347</v>
      </c>
      <c r="I29" s="9">
        <v>387</v>
      </c>
      <c r="J29" s="9">
        <v>360</v>
      </c>
      <c r="K29" s="9">
        <v>308</v>
      </c>
      <c r="L29" s="9">
        <v>323</v>
      </c>
      <c r="M29" s="9">
        <v>305</v>
      </c>
      <c r="N29" s="9">
        <v>301</v>
      </c>
    </row>
    <row r="30" spans="2:14" x14ac:dyDescent="0.25">
      <c r="B30" s="8">
        <v>2021</v>
      </c>
      <c r="C30" s="9">
        <v>276</v>
      </c>
      <c r="D30" s="9">
        <v>561</v>
      </c>
      <c r="E30" s="9">
        <v>481</v>
      </c>
      <c r="F30" s="9">
        <v>411</v>
      </c>
      <c r="G30" s="9">
        <v>386</v>
      </c>
      <c r="H30" s="9">
        <v>460</v>
      </c>
      <c r="I30" s="9">
        <v>454</v>
      </c>
      <c r="J30" s="9">
        <v>423</v>
      </c>
      <c r="K30" s="9">
        <v>371</v>
      </c>
      <c r="L30" s="9">
        <v>467</v>
      </c>
      <c r="M30" s="9">
        <v>437</v>
      </c>
      <c r="N30" s="9">
        <v>578</v>
      </c>
    </row>
    <row r="31" spans="2:14" x14ac:dyDescent="0.25">
      <c r="B31" s="8">
        <v>2020</v>
      </c>
      <c r="C31" s="9">
        <v>382</v>
      </c>
      <c r="D31" s="9">
        <v>217</v>
      </c>
      <c r="E31" s="9">
        <v>225</v>
      </c>
      <c r="F31" s="9">
        <v>207</v>
      </c>
      <c r="G31" s="9">
        <v>237</v>
      </c>
      <c r="H31" s="9">
        <v>197</v>
      </c>
      <c r="I31" s="9">
        <v>177</v>
      </c>
      <c r="J31" s="9">
        <v>178</v>
      </c>
      <c r="K31" s="9">
        <v>145</v>
      </c>
      <c r="L31" s="9">
        <v>134</v>
      </c>
      <c r="M31" s="9">
        <v>189</v>
      </c>
      <c r="N31" s="9"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2024</v>
      </c>
      <c r="C34" s="9">
        <v>1524</v>
      </c>
      <c r="D34" s="9">
        <v>1635</v>
      </c>
      <c r="E34" s="9">
        <v>1810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2023</v>
      </c>
      <c r="C35" s="9">
        <v>1485</v>
      </c>
      <c r="D35" s="9">
        <v>1716</v>
      </c>
      <c r="E35" s="9">
        <v>1926</v>
      </c>
      <c r="F35" s="9">
        <v>1940</v>
      </c>
      <c r="G35" s="9">
        <v>2041</v>
      </c>
      <c r="H35" s="9">
        <v>2027</v>
      </c>
      <c r="I35" s="9">
        <v>1880</v>
      </c>
      <c r="J35" s="9">
        <v>1896</v>
      </c>
      <c r="K35" s="9">
        <v>1940</v>
      </c>
      <c r="L35" s="9">
        <v>1750</v>
      </c>
      <c r="M35" s="9">
        <v>1735</v>
      </c>
      <c r="N35" s="9">
        <v>1370</v>
      </c>
    </row>
    <row r="36" spans="2:14" x14ac:dyDescent="0.25">
      <c r="B36" s="8">
        <v>2022</v>
      </c>
      <c r="C36" s="9">
        <v>3150</v>
      </c>
      <c r="D36" s="9">
        <v>3342</v>
      </c>
      <c r="E36" s="9">
        <v>3417</v>
      </c>
      <c r="F36" s="9">
        <v>3490</v>
      </c>
      <c r="G36" s="9">
        <v>3200</v>
      </c>
      <c r="H36" s="9">
        <v>2932</v>
      </c>
      <c r="I36" s="9">
        <v>2690</v>
      </c>
      <c r="J36" s="9">
        <v>2470</v>
      </c>
      <c r="K36" s="9">
        <v>2376</v>
      </c>
      <c r="L36" s="9">
        <v>2129</v>
      </c>
      <c r="M36" s="9">
        <v>1980</v>
      </c>
      <c r="N36" s="9">
        <v>1952</v>
      </c>
    </row>
    <row r="37" spans="2:14" x14ac:dyDescent="0.25">
      <c r="B37" s="8">
        <v>2021</v>
      </c>
      <c r="C37" s="9">
        <v>4442</v>
      </c>
      <c r="D37" s="9">
        <v>4868</v>
      </c>
      <c r="E37" s="9">
        <v>4813</v>
      </c>
      <c r="F37" s="9">
        <v>4327</v>
      </c>
      <c r="G37" s="9">
        <v>4180</v>
      </c>
      <c r="H37" s="9">
        <v>4195</v>
      </c>
      <c r="I37" s="9">
        <v>3995</v>
      </c>
      <c r="J37" s="9">
        <v>3909</v>
      </c>
      <c r="K37" s="9">
        <v>3943</v>
      </c>
      <c r="L37" s="9">
        <v>3852</v>
      </c>
      <c r="M37" s="9">
        <v>3770</v>
      </c>
      <c r="N37" s="9">
        <v>3952</v>
      </c>
    </row>
    <row r="38" spans="2:14" x14ac:dyDescent="0.25">
      <c r="B38" s="8">
        <v>2020</v>
      </c>
      <c r="C38" s="9">
        <v>2914</v>
      </c>
      <c r="D38" s="9">
        <v>3358</v>
      </c>
      <c r="E38" s="9">
        <v>3532</v>
      </c>
      <c r="F38" s="9">
        <v>3655</v>
      </c>
      <c r="G38" s="9">
        <v>3935</v>
      </c>
      <c r="H38" s="9">
        <v>4336</v>
      </c>
      <c r="I38" s="9">
        <v>4491</v>
      </c>
      <c r="J38" s="9">
        <v>4538</v>
      </c>
      <c r="K38" s="9">
        <v>4638</v>
      </c>
      <c r="L38" s="9">
        <v>4541</v>
      </c>
      <c r="M38" s="9">
        <v>4742</v>
      </c>
      <c r="N38" s="9"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2024</v>
      </c>
      <c r="C43" s="13">
        <v>4.7435897435897489E-2</v>
      </c>
      <c r="D43" s="13">
        <v>-2.5316455696202556E-2</v>
      </c>
      <c r="E43" s="13">
        <v>1.2252591894439169E-2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</row>
    <row r="44" spans="2:14" ht="15" customHeight="1" x14ac:dyDescent="0.25">
      <c r="B44" s="8">
        <v>2023</v>
      </c>
      <c r="C44" s="13">
        <v>-0.376</v>
      </c>
      <c r="D44" s="13">
        <v>-0.31994261119081779</v>
      </c>
      <c r="E44" s="13">
        <v>-0.2973509933774835</v>
      </c>
      <c r="F44" s="13">
        <v>-0.33147113594040967</v>
      </c>
      <c r="G44" s="13">
        <v>-0.29574970484061391</v>
      </c>
      <c r="H44" s="13">
        <v>-0.27138643067846613</v>
      </c>
      <c r="I44" s="13">
        <v>-0.20361362056984011</v>
      </c>
      <c r="J44" s="13">
        <v>-0.15321375186846042</v>
      </c>
      <c r="K44" s="13">
        <v>-0.14817572598659712</v>
      </c>
      <c r="L44" s="13">
        <v>-0.12007011393514466</v>
      </c>
      <c r="M44" s="13">
        <v>-8.0481036077705848E-2</v>
      </c>
      <c r="N44" s="13">
        <v>-0.22941176470588232</v>
      </c>
    </row>
    <row r="45" spans="2:14" ht="15" customHeight="1" x14ac:dyDescent="0.25">
      <c r="B45" s="8">
        <v>2022</v>
      </c>
      <c r="C45" s="13">
        <v>-9.4858797972483755E-2</v>
      </c>
      <c r="D45" s="13">
        <v>-4.3895747599451251E-2</v>
      </c>
      <c r="E45" s="13">
        <v>-6.7325509573811004E-2</v>
      </c>
      <c r="F45" s="13">
        <v>-0.10200668896321075</v>
      </c>
      <c r="G45" s="13">
        <v>-0.10654008438818563</v>
      </c>
      <c r="H45" s="13">
        <v>-0.12176165803108807</v>
      </c>
      <c r="I45" s="13">
        <v>-0.2179347826086957</v>
      </c>
      <c r="J45" s="13">
        <v>-0.22970639032815199</v>
      </c>
      <c r="K45" s="13">
        <v>-0.24167137210615475</v>
      </c>
      <c r="L45" s="13">
        <v>-0.31839904420549581</v>
      </c>
      <c r="M45" s="13">
        <v>-0.36561032863849763</v>
      </c>
      <c r="N45" s="13">
        <v>-0.39393939393939392</v>
      </c>
    </row>
    <row r="46" spans="2:14" ht="15" customHeight="1" x14ac:dyDescent="0.25">
      <c r="B46" s="8">
        <v>2021</v>
      </c>
      <c r="C46" s="13">
        <v>0.23856502242152455</v>
      </c>
      <c r="D46" s="13">
        <v>4.3664996420901936E-2</v>
      </c>
      <c r="E46" s="13">
        <v>0.22004521477015815</v>
      </c>
      <c r="F46" s="13">
        <v>0.57506584723441612</v>
      </c>
      <c r="G46" s="13">
        <v>0.5490196078431373</v>
      </c>
      <c r="H46" s="13">
        <v>0.23717948717948723</v>
      </c>
      <c r="I46" s="13">
        <v>1.939058171745156E-2</v>
      </c>
      <c r="J46" s="13">
        <v>-2.4705221785513709E-2</v>
      </c>
      <c r="K46" s="13">
        <v>-5.5466666666666664E-2</v>
      </c>
      <c r="L46" s="13">
        <v>-5.0482132728304041E-2</v>
      </c>
      <c r="M46" s="13">
        <v>-2.4613623354321712E-2</v>
      </c>
      <c r="N46" s="13">
        <v>-1.6364699006429007E-2</v>
      </c>
    </row>
    <row r="47" spans="2:14" ht="15" customHeight="1" x14ac:dyDescent="0.25">
      <c r="B47" s="8">
        <v>2020</v>
      </c>
      <c r="C47" s="13">
        <v>0.11499999999999999</v>
      </c>
      <c r="D47" s="13">
        <v>0.14133986928104569</v>
      </c>
      <c r="E47" s="13">
        <v>-4.806312769010046E-2</v>
      </c>
      <c r="F47" s="13">
        <v>-0.22039698836413413</v>
      </c>
      <c r="G47" s="13">
        <v>-0.27488151658767768</v>
      </c>
      <c r="H47" s="13">
        <v>-0.10396323951751862</v>
      </c>
      <c r="I47" s="13">
        <v>8.8661037394451192E-2</v>
      </c>
      <c r="J47" s="13">
        <v>7.2891566265060215E-2</v>
      </c>
      <c r="K47" s="13">
        <v>0.17628607277289832</v>
      </c>
      <c r="L47" s="13">
        <v>0.2398030942334739</v>
      </c>
      <c r="M47" s="13">
        <v>0.14934210526315783</v>
      </c>
      <c r="N47" s="13"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2024</v>
      </c>
      <c r="C50" s="13">
        <v>-8.2644628099173501E-2</v>
      </c>
      <c r="D50" s="13">
        <v>6.1728395061728447E-2</v>
      </c>
      <c r="E50" s="13">
        <v>-5.8139534883720922E-2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</row>
    <row r="51" spans="2:14" ht="15" customHeight="1" x14ac:dyDescent="0.25">
      <c r="B51" s="8">
        <v>2023</v>
      </c>
      <c r="C51" s="13">
        <v>-0.75944333996023861</v>
      </c>
      <c r="D51" s="13">
        <v>-0.75254582484725052</v>
      </c>
      <c r="E51" s="13">
        <v>-0.69395017793594305</v>
      </c>
      <c r="F51" s="13">
        <v>-0.63213811420982735</v>
      </c>
      <c r="G51" s="13">
        <v>-0.54643962848297212</v>
      </c>
      <c r="H51" s="13">
        <v>-0.51454545454545453</v>
      </c>
      <c r="I51" s="13">
        <v>-0.46213592233009704</v>
      </c>
      <c r="J51" s="13">
        <v>-0.38329764453961457</v>
      </c>
      <c r="K51" s="13">
        <v>-0.33088235294117652</v>
      </c>
      <c r="L51" s="13">
        <v>-0.32799999999999996</v>
      </c>
      <c r="M51" s="13">
        <v>-0.28134556574923553</v>
      </c>
      <c r="N51" s="13">
        <v>-0.43689320388349517</v>
      </c>
    </row>
    <row r="52" spans="2:14" ht="15" customHeight="1" x14ac:dyDescent="0.25">
      <c r="B52" s="8">
        <v>2022</v>
      </c>
      <c r="C52" s="13">
        <v>-0.60189948555599526</v>
      </c>
      <c r="D52" s="13">
        <v>-0.62070297412128239</v>
      </c>
      <c r="E52" s="13">
        <v>-0.65179677819083026</v>
      </c>
      <c r="F52" s="13">
        <v>-0.58535242290748901</v>
      </c>
      <c r="G52" s="13">
        <v>-0.59422110552763818</v>
      </c>
      <c r="H52" s="13">
        <v>-0.62661235573659191</v>
      </c>
      <c r="I52" s="13">
        <v>-0.62842712842712845</v>
      </c>
      <c r="J52" s="13">
        <v>-0.67704011065006919</v>
      </c>
      <c r="K52" s="13">
        <v>-0.72301425661914465</v>
      </c>
      <c r="L52" s="13">
        <v>-0.72806381435823053</v>
      </c>
      <c r="M52" s="13">
        <v>-0.75560538116591924</v>
      </c>
      <c r="N52" s="13">
        <v>-0.73879966187658497</v>
      </c>
    </row>
    <row r="53" spans="2:14" ht="15" customHeight="1" x14ac:dyDescent="0.25">
      <c r="B53" s="8">
        <v>2021</v>
      </c>
      <c r="C53" s="13">
        <v>1.1897746967071057</v>
      </c>
      <c r="D53" s="13">
        <v>0.76723549488054599</v>
      </c>
      <c r="E53" s="13">
        <v>0.404292343387471</v>
      </c>
      <c r="F53" s="13">
        <v>-0.12228129531174481</v>
      </c>
      <c r="G53" s="13">
        <v>-0.29588677576293676</v>
      </c>
      <c r="H53" s="13">
        <v>-0.36997433704020533</v>
      </c>
      <c r="I53" s="13">
        <v>-0.3886193206881341</v>
      </c>
      <c r="J53" s="13">
        <v>-0.38178708849935872</v>
      </c>
      <c r="K53" s="13">
        <v>-0.37505303351718289</v>
      </c>
      <c r="L53" s="13">
        <v>-0.42228739002932547</v>
      </c>
      <c r="M53" s="13">
        <v>-0.47239747634069396</v>
      </c>
      <c r="N53" s="13">
        <v>-0.50314993700125998</v>
      </c>
    </row>
    <row r="54" spans="2:14" ht="15" customHeight="1" x14ac:dyDescent="0.25">
      <c r="B54" s="8">
        <v>2020</v>
      </c>
      <c r="C54" s="13">
        <v>1.1732580037664784</v>
      </c>
      <c r="D54" s="13">
        <v>1.3743922204213939</v>
      </c>
      <c r="E54" s="13">
        <v>1.5769805680119582</v>
      </c>
      <c r="F54" s="13">
        <v>1.7116644823066842</v>
      </c>
      <c r="G54" s="13">
        <v>1.5751708428246012</v>
      </c>
      <c r="H54" s="13">
        <v>1.5248380129589632</v>
      </c>
      <c r="I54" s="13">
        <v>1.060909090909091</v>
      </c>
      <c r="J54" s="13">
        <v>0.97051390058972209</v>
      </c>
      <c r="K54" s="13">
        <v>0.5681969394544244</v>
      </c>
      <c r="L54" s="13">
        <v>0.64848066298342544</v>
      </c>
      <c r="M54" s="13">
        <v>0.85380116959064334</v>
      </c>
      <c r="N54" s="13"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2024</v>
      </c>
      <c r="C57" s="13">
        <v>-4.9107142857142905E-2</v>
      </c>
      <c r="D57" s="13">
        <v>-4.7413793103448287E-2</v>
      </c>
      <c r="E57" s="13">
        <v>-2.6515151515151492E-2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</row>
    <row r="58" spans="2:14" ht="15" customHeight="1" x14ac:dyDescent="0.25">
      <c r="B58" s="8">
        <v>2023</v>
      </c>
      <c r="C58" s="13">
        <v>-0.17647058823529416</v>
      </c>
      <c r="D58" s="13">
        <v>-0.21355932203389827</v>
      </c>
      <c r="E58" s="13">
        <v>-0.15923566878980888</v>
      </c>
      <c r="F58" s="13">
        <v>-0.27914110429447858</v>
      </c>
      <c r="G58" s="13">
        <v>-0.36740331491712708</v>
      </c>
      <c r="H58" s="13">
        <v>-0.25513196480938416</v>
      </c>
      <c r="I58" s="13">
        <v>-0.36676217765042984</v>
      </c>
      <c r="J58" s="13">
        <v>-0.22039473684210531</v>
      </c>
      <c r="K58" s="13">
        <v>-0.21766561514195581</v>
      </c>
      <c r="L58" s="13">
        <v>-0.17993079584775085</v>
      </c>
      <c r="M58" s="13">
        <v>-7.1161048689138529E-2</v>
      </c>
      <c r="N58" s="13">
        <v>-0.16099071207430338</v>
      </c>
    </row>
    <row r="59" spans="2:14" ht="15" customHeight="1" x14ac:dyDescent="0.25">
      <c r="B59" s="8">
        <v>2022</v>
      </c>
      <c r="C59" s="13">
        <v>5.0193050193050093E-2</v>
      </c>
      <c r="D59" s="13">
        <v>0.13026819923371646</v>
      </c>
      <c r="E59" s="13">
        <v>7.5342465753424737E-2</v>
      </c>
      <c r="F59" s="13">
        <v>6.8852459016393475E-2</v>
      </c>
      <c r="G59" s="13">
        <v>0.1791530944625408</v>
      </c>
      <c r="H59" s="13">
        <v>2.7108433734939652E-2</v>
      </c>
      <c r="I59" s="13">
        <v>0.107936507936508</v>
      </c>
      <c r="J59" s="13">
        <v>0</v>
      </c>
      <c r="K59" s="13">
        <v>-3.3536585365853688E-2</v>
      </c>
      <c r="L59" s="13">
        <v>-0.13213213213213215</v>
      </c>
      <c r="M59" s="13">
        <v>-8.2474226804123751E-2</v>
      </c>
      <c r="N59" s="13">
        <v>-0.36417322834645671</v>
      </c>
    </row>
    <row r="60" spans="2:14" ht="15" customHeight="1" x14ac:dyDescent="0.25">
      <c r="B60" s="8">
        <v>2021</v>
      </c>
      <c r="C60" s="13">
        <v>-1.520912547528519E-2</v>
      </c>
      <c r="D60" s="13">
        <v>-6.11510791366906E-2</v>
      </c>
      <c r="E60" s="13">
        <v>0.140625</v>
      </c>
      <c r="F60" s="13">
        <v>0.2761506276150627</v>
      </c>
      <c r="G60" s="13">
        <v>0.43457943925233655</v>
      </c>
      <c r="H60" s="13">
        <v>0.37190082644628109</v>
      </c>
      <c r="I60" s="13">
        <v>0.30165289256198347</v>
      </c>
      <c r="J60" s="13">
        <v>0.2614107883817427</v>
      </c>
      <c r="K60" s="13">
        <v>0.25670498084291182</v>
      </c>
      <c r="L60" s="13">
        <v>0.29571984435797671</v>
      </c>
      <c r="M60" s="13">
        <v>7.3800738007380184E-2</v>
      </c>
      <c r="N60" s="13">
        <v>0.3059125964010283</v>
      </c>
    </row>
    <row r="61" spans="2:14" ht="15" customHeight="1" x14ac:dyDescent="0.25">
      <c r="B61" s="8">
        <v>2020</v>
      </c>
      <c r="C61" s="13">
        <v>-2.2304832713754608E-2</v>
      </c>
      <c r="D61" s="13">
        <v>6.9230769230769207E-2</v>
      </c>
      <c r="E61" s="13">
        <v>-9.8591549295774628E-2</v>
      </c>
      <c r="F61" s="13">
        <v>-0.18150684931506844</v>
      </c>
      <c r="G61" s="13">
        <v>-0.26712328767123283</v>
      </c>
      <c r="H61" s="13">
        <v>-0.24844720496894412</v>
      </c>
      <c r="I61" s="13">
        <v>-0.13571428571428568</v>
      </c>
      <c r="J61" s="13">
        <v>-0.15438596491228074</v>
      </c>
      <c r="K61" s="13">
        <v>-0.14144736842105265</v>
      </c>
      <c r="L61" s="13">
        <v>-8.8652482269503508E-2</v>
      </c>
      <c r="M61" s="13">
        <v>-0.1143790849673203</v>
      </c>
      <c r="N61" s="13"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2024</v>
      </c>
      <c r="C64" s="13">
        <v>0.13807531380753146</v>
      </c>
      <c r="D64" s="13">
        <v>-0.20819112627986347</v>
      </c>
      <c r="E64" s="13">
        <v>-0.31395348837209303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</row>
    <row r="65" spans="2:14" ht="15" customHeight="1" x14ac:dyDescent="0.25">
      <c r="B65" s="8">
        <v>2023</v>
      </c>
      <c r="C65" s="13">
        <v>-0.61575562700964626</v>
      </c>
      <c r="D65" s="13">
        <v>-0.56333830104321914</v>
      </c>
      <c r="E65" s="13">
        <v>-0.54072096128170899</v>
      </c>
      <c r="F65" s="13">
        <v>-0.5617977528089888</v>
      </c>
      <c r="G65" s="13">
        <v>-0.34538152610441764</v>
      </c>
      <c r="H65" s="13">
        <v>-0.21902017291066278</v>
      </c>
      <c r="I65" s="13">
        <v>-0.39018087855297157</v>
      </c>
      <c r="J65" s="13">
        <v>-0.34166666666666667</v>
      </c>
      <c r="K65" s="13">
        <v>-0.1071428571428571</v>
      </c>
      <c r="L65" s="13">
        <v>-0.20433436532507743</v>
      </c>
      <c r="M65" s="13">
        <v>-0.15409836065573768</v>
      </c>
      <c r="N65" s="13">
        <v>-0.53820598006644516</v>
      </c>
    </row>
    <row r="66" spans="2:14" ht="15" customHeight="1" x14ac:dyDescent="0.25">
      <c r="B66" s="8">
        <v>2022</v>
      </c>
      <c r="C66" s="13">
        <v>1.2536231884057969</v>
      </c>
      <c r="D66" s="13">
        <v>0.19607843137254899</v>
      </c>
      <c r="E66" s="13">
        <v>0.5571725571725572</v>
      </c>
      <c r="F66" s="13">
        <v>0.94890510948905105</v>
      </c>
      <c r="G66" s="13">
        <v>0.29015544041450769</v>
      </c>
      <c r="H66" s="13">
        <v>-0.2456521739130435</v>
      </c>
      <c r="I66" s="13">
        <v>-0.14757709251101325</v>
      </c>
      <c r="J66" s="13">
        <v>-0.14893617021276595</v>
      </c>
      <c r="K66" s="13">
        <v>-0.16981132075471694</v>
      </c>
      <c r="L66" s="13">
        <v>-0.30835117773019272</v>
      </c>
      <c r="M66" s="13">
        <v>-0.30205949656750575</v>
      </c>
      <c r="N66" s="13">
        <v>-0.47923875432525953</v>
      </c>
    </row>
    <row r="67" spans="2:14" ht="15" customHeight="1" x14ac:dyDescent="0.25">
      <c r="B67" s="8">
        <v>2021</v>
      </c>
      <c r="C67" s="13">
        <v>-0.27748691099476441</v>
      </c>
      <c r="D67" s="13">
        <v>1.585253456221198</v>
      </c>
      <c r="E67" s="13">
        <v>1.137777777777778</v>
      </c>
      <c r="F67" s="13">
        <v>0.98550724637681153</v>
      </c>
      <c r="G67" s="13">
        <v>0.62869198312236296</v>
      </c>
      <c r="H67" s="13">
        <v>1.3350253807106598</v>
      </c>
      <c r="I67" s="13">
        <v>1.5649717514124295</v>
      </c>
      <c r="J67" s="13">
        <v>1.3764044943820224</v>
      </c>
      <c r="K67" s="13">
        <v>1.5586206896551724</v>
      </c>
      <c r="L67" s="13">
        <v>2.4850746268656718</v>
      </c>
      <c r="M67" s="13">
        <v>1.3121693121693121</v>
      </c>
      <c r="N67" s="13">
        <v>0.95270270270270263</v>
      </c>
    </row>
    <row r="68" spans="2:14" ht="15" customHeight="1" x14ac:dyDescent="0.25">
      <c r="B68" s="8">
        <v>2020</v>
      </c>
      <c r="C68" s="13">
        <v>0.40441176470588225</v>
      </c>
      <c r="D68" s="13">
        <v>-0.35416666666666663</v>
      </c>
      <c r="E68" s="13">
        <v>-0.60106382978723405</v>
      </c>
      <c r="F68" s="13">
        <v>-0.37272727272727268</v>
      </c>
      <c r="G68" s="13">
        <v>-0.1189591078066915</v>
      </c>
      <c r="H68" s="13">
        <v>-0.27573529411764708</v>
      </c>
      <c r="I68" s="13">
        <v>-0.35869565217391308</v>
      </c>
      <c r="J68" s="13">
        <v>-0.40666666666666662</v>
      </c>
      <c r="K68" s="13">
        <v>-0.62239583333333326</v>
      </c>
      <c r="L68" s="13">
        <v>-0.70353982300884954</v>
      </c>
      <c r="M68" s="13">
        <v>-0.20253164556962022</v>
      </c>
      <c r="N68" s="13"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2024</v>
      </c>
      <c r="C71" s="13">
        <v>2.626262626262621E-2</v>
      </c>
      <c r="D71" s="13">
        <v>-4.7202797202797186E-2</v>
      </c>
      <c r="E71" s="13">
        <v>-6.0228452751817207E-2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</row>
    <row r="72" spans="2:14" ht="15" customHeight="1" x14ac:dyDescent="0.25">
      <c r="B72" s="8">
        <v>2023</v>
      </c>
      <c r="C72" s="13">
        <v>-0.52857142857142858</v>
      </c>
      <c r="D72" s="13">
        <v>-0.48653500897666069</v>
      </c>
      <c r="E72" s="13">
        <v>-0.43634767339771729</v>
      </c>
      <c r="F72" s="13">
        <v>-0.44412607449856734</v>
      </c>
      <c r="G72" s="13">
        <v>-0.3621875</v>
      </c>
      <c r="H72" s="13">
        <v>-0.30866302864938611</v>
      </c>
      <c r="I72" s="13">
        <v>-0.3011152416356877</v>
      </c>
      <c r="J72" s="13">
        <v>-0.23238866396761138</v>
      </c>
      <c r="K72" s="13">
        <v>-0.1835016835016835</v>
      </c>
      <c r="L72" s="13">
        <v>-0.17801784875528415</v>
      </c>
      <c r="M72" s="13">
        <v>-0.1237373737373737</v>
      </c>
      <c r="N72" s="13">
        <v>-0.29815573770491799</v>
      </c>
    </row>
    <row r="73" spans="2:14" ht="15" customHeight="1" x14ac:dyDescent="0.25">
      <c r="B73" s="8">
        <v>2022</v>
      </c>
      <c r="C73" s="13">
        <v>-0.29085997298514188</v>
      </c>
      <c r="D73" s="13">
        <v>-0.31347576006573541</v>
      </c>
      <c r="E73" s="13">
        <v>-0.29004778724288383</v>
      </c>
      <c r="F73" s="13">
        <v>-0.19343656112780216</v>
      </c>
      <c r="G73" s="13">
        <v>-0.23444976076555024</v>
      </c>
      <c r="H73" s="13">
        <v>-0.30107270560190702</v>
      </c>
      <c r="I73" s="13">
        <v>-0.32665832290362951</v>
      </c>
      <c r="J73" s="13">
        <v>-0.36812484011256075</v>
      </c>
      <c r="K73" s="13">
        <v>-0.39741313720517368</v>
      </c>
      <c r="L73" s="13">
        <v>-0.4473001038421599</v>
      </c>
      <c r="M73" s="13">
        <v>-0.4748010610079576</v>
      </c>
      <c r="N73" s="13">
        <v>-0.50607287449392713</v>
      </c>
    </row>
    <row r="74" spans="2:14" ht="15" customHeight="1" x14ac:dyDescent="0.25">
      <c r="B74" s="8">
        <v>2021</v>
      </c>
      <c r="C74" s="13">
        <v>0.52436513383665062</v>
      </c>
      <c r="D74" s="13">
        <v>0.44967242406194163</v>
      </c>
      <c r="E74" s="13">
        <v>0.36268403171007924</v>
      </c>
      <c r="F74" s="13">
        <v>0.18385772913816689</v>
      </c>
      <c r="G74" s="13">
        <v>6.2261753494281979E-2</v>
      </c>
      <c r="H74" s="13">
        <v>-3.2518450184501835E-2</v>
      </c>
      <c r="I74" s="13">
        <v>-0.11044310843910043</v>
      </c>
      <c r="J74" s="13">
        <v>-0.13860731599823706</v>
      </c>
      <c r="K74" s="13">
        <v>-0.14984907287623972</v>
      </c>
      <c r="L74" s="13">
        <v>-0.15172869412023782</v>
      </c>
      <c r="M74" s="13">
        <v>-0.20497680303669341</v>
      </c>
      <c r="N74" s="13">
        <v>-0.17270253297048355</v>
      </c>
    </row>
    <row r="75" spans="2:14" ht="15" customHeight="1" x14ac:dyDescent="0.25">
      <c r="B75" s="8">
        <v>2020</v>
      </c>
      <c r="C75" s="13">
        <v>0.40704973442781256</v>
      </c>
      <c r="D75" s="13">
        <v>0.37792367665162074</v>
      </c>
      <c r="E75" s="13">
        <v>0.21374570446735386</v>
      </c>
      <c r="F75" s="13">
        <v>0.28471001757469239</v>
      </c>
      <c r="G75" s="13">
        <v>0.25839462743843944</v>
      </c>
      <c r="H75" s="13">
        <v>0.33006134969325163</v>
      </c>
      <c r="I75" s="13">
        <v>0.35515992757996373</v>
      </c>
      <c r="J75" s="13">
        <v>0.32226107226107237</v>
      </c>
      <c r="K75" s="13">
        <v>0.22536327608982831</v>
      </c>
      <c r="L75" s="13">
        <v>0.2599889012208656</v>
      </c>
      <c r="M75" s="13">
        <v>0.38170163170163174</v>
      </c>
      <c r="N75" s="13"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B861-3910-45A9-BED1-182E5AE0A045}">
  <sheetPr>
    <tabColor theme="4" tint="-0.249977111117893"/>
    <pageSetUpPr fitToPage="1"/>
  </sheetPr>
  <dimension ref="B1:F75"/>
  <sheetViews>
    <sheetView showGridLines="0" zoomScale="85" zoomScaleNormal="85" workbookViewId="0">
      <selection activeCell="L17" sqref="L17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4" t="s">
        <v>21</v>
      </c>
      <c r="D2" s="14" t="s">
        <v>22</v>
      </c>
      <c r="E2" s="14" t="s">
        <v>23</v>
      </c>
      <c r="F2" s="14" t="s">
        <v>24</v>
      </c>
    </row>
    <row r="3" spans="2:6" x14ac:dyDescent="0.25">
      <c r="B3" s="4" t="s">
        <v>12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2024</v>
      </c>
      <c r="C6" s="9">
        <v>1498</v>
      </c>
      <c r="D6" s="9">
        <v>0</v>
      </c>
      <c r="E6" s="9">
        <v>0</v>
      </c>
      <c r="F6" s="9">
        <v>0</v>
      </c>
    </row>
    <row r="7" spans="2:6" x14ac:dyDescent="0.25">
      <c r="B7" s="8">
        <v>2023</v>
      </c>
      <c r="C7" s="9">
        <v>1459</v>
      </c>
      <c r="D7" s="9">
        <v>1584</v>
      </c>
      <c r="E7" s="9">
        <v>1461</v>
      </c>
      <c r="F7" s="9">
        <v>1105</v>
      </c>
    </row>
    <row r="8" spans="2:6" x14ac:dyDescent="0.25">
      <c r="B8" s="8">
        <v>2022</v>
      </c>
      <c r="C8" s="9">
        <v>2098</v>
      </c>
      <c r="D8" s="9">
        <v>2094</v>
      </c>
      <c r="E8" s="9">
        <v>1685</v>
      </c>
      <c r="F8" s="9">
        <v>1168</v>
      </c>
    </row>
    <row r="9" spans="2:6" x14ac:dyDescent="0.25">
      <c r="B9" s="8">
        <v>2021</v>
      </c>
      <c r="C9" s="9">
        <v>2275</v>
      </c>
      <c r="D9" s="9">
        <v>2381</v>
      </c>
      <c r="E9" s="9">
        <v>2191</v>
      </c>
      <c r="F9" s="9">
        <v>1849</v>
      </c>
    </row>
    <row r="10" spans="2:6" x14ac:dyDescent="0.25">
      <c r="B10" s="8">
        <v>2020</v>
      </c>
      <c r="C10" s="9">
        <v>1978</v>
      </c>
      <c r="D10" s="9">
        <v>1919</v>
      </c>
      <c r="E10" s="9">
        <v>2405</v>
      </c>
      <c r="F10" s="9">
        <v>1925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v>2024</v>
      </c>
      <c r="C13" s="9">
        <v>332</v>
      </c>
      <c r="D13" s="9">
        <v>0</v>
      </c>
      <c r="E13" s="9">
        <v>0</v>
      </c>
      <c r="F13" s="9">
        <v>0</v>
      </c>
    </row>
    <row r="14" spans="2:6" x14ac:dyDescent="0.25">
      <c r="B14" s="8">
        <v>2023</v>
      </c>
      <c r="C14" s="9">
        <v>349</v>
      </c>
      <c r="D14" s="9">
        <v>355</v>
      </c>
      <c r="E14" s="9">
        <v>356</v>
      </c>
      <c r="F14" s="9">
        <v>325</v>
      </c>
    </row>
    <row r="15" spans="2:6" x14ac:dyDescent="0.25">
      <c r="B15" s="8">
        <v>2022</v>
      </c>
      <c r="C15" s="9">
        <v>1061</v>
      </c>
      <c r="D15" s="9">
        <v>663</v>
      </c>
      <c r="E15" s="9">
        <v>517</v>
      </c>
      <c r="F15" s="9">
        <v>363</v>
      </c>
    </row>
    <row r="16" spans="2:6" x14ac:dyDescent="0.25">
      <c r="B16" s="8">
        <v>2021</v>
      </c>
      <c r="C16" s="9">
        <v>2652</v>
      </c>
      <c r="D16" s="9">
        <v>1752</v>
      </c>
      <c r="E16" s="9">
        <v>1771</v>
      </c>
      <c r="F16" s="9">
        <v>1342</v>
      </c>
    </row>
    <row r="17" spans="2:6" x14ac:dyDescent="0.25">
      <c r="B17" s="8">
        <v>2020</v>
      </c>
      <c r="C17" s="9">
        <v>2884</v>
      </c>
      <c r="D17" s="9">
        <v>2898</v>
      </c>
      <c r="E17" s="9">
        <v>3154</v>
      </c>
      <c r="F17" s="9">
        <v>2923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v>2024</v>
      </c>
      <c r="C20" s="9">
        <v>416</v>
      </c>
      <c r="D20" s="9">
        <v>0</v>
      </c>
      <c r="E20" s="9">
        <v>0</v>
      </c>
      <c r="F20" s="9">
        <v>0</v>
      </c>
    </row>
    <row r="21" spans="2:6" x14ac:dyDescent="0.25">
      <c r="B21" s="8">
        <v>2023</v>
      </c>
      <c r="C21" s="9">
        <v>412</v>
      </c>
      <c r="D21" s="9">
        <v>402</v>
      </c>
      <c r="E21" s="9">
        <v>399</v>
      </c>
      <c r="F21" s="9">
        <v>349</v>
      </c>
    </row>
    <row r="22" spans="2:6" x14ac:dyDescent="0.25">
      <c r="B22" s="8">
        <v>2022</v>
      </c>
      <c r="C22" s="9">
        <v>572</v>
      </c>
      <c r="D22" s="9">
        <v>557</v>
      </c>
      <c r="E22" s="9">
        <v>482</v>
      </c>
      <c r="F22" s="9">
        <v>391</v>
      </c>
    </row>
    <row r="23" spans="2:6" x14ac:dyDescent="0.25">
      <c r="B23" s="8">
        <v>2021</v>
      </c>
      <c r="C23" s="9">
        <v>537</v>
      </c>
      <c r="D23" s="9">
        <v>579</v>
      </c>
      <c r="E23" s="9">
        <v>540</v>
      </c>
      <c r="F23" s="9">
        <v>539</v>
      </c>
    </row>
    <row r="24" spans="2:6" x14ac:dyDescent="0.25">
      <c r="B24" s="8">
        <v>2020</v>
      </c>
      <c r="C24" s="9">
        <v>510</v>
      </c>
      <c r="D24" s="9">
        <v>362</v>
      </c>
      <c r="E24" s="9">
        <v>486</v>
      </c>
      <c r="F24" s="9">
        <v>509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v>2024</v>
      </c>
      <c r="C27" s="9">
        <v>263</v>
      </c>
      <c r="D27" s="9">
        <v>0</v>
      </c>
      <c r="E27" s="9">
        <v>0</v>
      </c>
      <c r="F27" s="9">
        <v>0</v>
      </c>
    </row>
    <row r="28" spans="2:6" x14ac:dyDescent="0.25">
      <c r="B28" s="8">
        <v>2023</v>
      </c>
      <c r="C28" s="9">
        <v>564</v>
      </c>
      <c r="D28" s="9">
        <v>387</v>
      </c>
      <c r="E28" s="9">
        <v>280</v>
      </c>
      <c r="F28" s="9">
        <v>231</v>
      </c>
    </row>
    <row r="29" spans="2:6" x14ac:dyDescent="0.25">
      <c r="B29" s="8">
        <v>2022</v>
      </c>
      <c r="C29" s="9">
        <v>769</v>
      </c>
      <c r="D29" s="9">
        <v>705</v>
      </c>
      <c r="E29" s="9">
        <v>538</v>
      </c>
      <c r="F29" s="9">
        <v>546</v>
      </c>
    </row>
    <row r="30" spans="2:6" x14ac:dyDescent="0.25">
      <c r="B30" s="8">
        <v>2021</v>
      </c>
      <c r="C30" s="9">
        <v>491</v>
      </c>
      <c r="D30" s="9">
        <v>436</v>
      </c>
      <c r="E30" s="9">
        <v>479</v>
      </c>
      <c r="F30" s="9">
        <v>520</v>
      </c>
    </row>
    <row r="31" spans="2:6" x14ac:dyDescent="0.25">
      <c r="B31" s="8">
        <v>2020</v>
      </c>
      <c r="C31" s="9">
        <v>345</v>
      </c>
      <c r="D31" s="9">
        <v>310</v>
      </c>
      <c r="E31" s="9">
        <v>370</v>
      </c>
      <c r="F31" s="9">
        <v>273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v>2024</v>
      </c>
      <c r="C34" s="9">
        <v>2508</v>
      </c>
      <c r="D34" s="9">
        <v>0</v>
      </c>
      <c r="E34" s="9">
        <v>0</v>
      </c>
      <c r="F34" s="9">
        <v>0</v>
      </c>
    </row>
    <row r="35" spans="2:6" x14ac:dyDescent="0.25">
      <c r="B35" s="8">
        <v>2023</v>
      </c>
      <c r="C35" s="9">
        <v>2784</v>
      </c>
      <c r="D35" s="9">
        <v>2728</v>
      </c>
      <c r="E35" s="9">
        <v>2497</v>
      </c>
      <c r="F35" s="9">
        <v>2010</v>
      </c>
    </row>
    <row r="36" spans="2:6" x14ac:dyDescent="0.25">
      <c r="B36" s="8">
        <v>2022</v>
      </c>
      <c r="C36" s="9">
        <v>4500</v>
      </c>
      <c r="D36" s="9">
        <v>4019</v>
      </c>
      <c r="E36" s="9">
        <v>3222</v>
      </c>
      <c r="F36" s="9">
        <v>2469</v>
      </c>
    </row>
    <row r="37" spans="2:6" x14ac:dyDescent="0.25">
      <c r="B37" s="8">
        <v>2021</v>
      </c>
      <c r="C37" s="9">
        <v>5954</v>
      </c>
      <c r="D37" s="9">
        <v>5148</v>
      </c>
      <c r="E37" s="9">
        <v>4981</v>
      </c>
      <c r="F37" s="9">
        <v>4250</v>
      </c>
    </row>
    <row r="38" spans="2:6" x14ac:dyDescent="0.25">
      <c r="B38" s="8">
        <v>2020</v>
      </c>
      <c r="C38" s="9">
        <v>5716</v>
      </c>
      <c r="D38" s="9">
        <v>5489</v>
      </c>
      <c r="E38" s="9">
        <v>6416</v>
      </c>
      <c r="F38" s="9">
        <v>5629</v>
      </c>
    </row>
    <row r="39" spans="2:6" ht="9" customHeight="1" x14ac:dyDescent="0.25"/>
    <row r="40" spans="2:6" x14ac:dyDescent="0.25">
      <c r="B40" s="11" t="s">
        <v>18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v>2024</v>
      </c>
      <c r="C43" s="13">
        <v>2.6730637422892389E-2</v>
      </c>
      <c r="D43" s="25">
        <v>0</v>
      </c>
      <c r="E43" s="25">
        <v>0</v>
      </c>
      <c r="F43" s="25">
        <v>0</v>
      </c>
    </row>
    <row r="44" spans="2:6" ht="15" customHeight="1" x14ac:dyDescent="0.25">
      <c r="B44" s="8">
        <v>2023</v>
      </c>
      <c r="C44" s="13">
        <v>-0.30457578646329841</v>
      </c>
      <c r="D44" s="13">
        <v>-0.2435530085959885</v>
      </c>
      <c r="E44" s="13">
        <v>-0.13293768545994067</v>
      </c>
      <c r="F44" s="13">
        <v>-5.3938356164383583E-2</v>
      </c>
    </row>
    <row r="45" spans="2:6" ht="15" customHeight="1" x14ac:dyDescent="0.25">
      <c r="B45" s="8">
        <v>2022</v>
      </c>
      <c r="C45" s="13">
        <v>-7.780219780219777E-2</v>
      </c>
      <c r="D45" s="13">
        <v>-0.120537589248215</v>
      </c>
      <c r="E45" s="13">
        <v>-0.23094477407576453</v>
      </c>
      <c r="F45" s="13">
        <v>-0.36830719307733906</v>
      </c>
    </row>
    <row r="46" spans="2:6" ht="15" customHeight="1" x14ac:dyDescent="0.25">
      <c r="B46" s="8">
        <v>2021</v>
      </c>
      <c r="C46" s="13">
        <v>0.15015166835187066</v>
      </c>
      <c r="D46" s="13">
        <v>0.24075039082855665</v>
      </c>
      <c r="E46" s="13">
        <v>-8.8981288981288986E-2</v>
      </c>
      <c r="F46" s="13">
        <v>-3.9480519480519449E-2</v>
      </c>
    </row>
    <row r="47" spans="2:6" ht="15" customHeight="1" x14ac:dyDescent="0.25">
      <c r="B47" s="8">
        <v>2020</v>
      </c>
      <c r="C47" s="13">
        <v>3.7231253277399068E-2</v>
      </c>
      <c r="D47" s="13">
        <v>-0.14749000444247007</v>
      </c>
      <c r="E47" s="13">
        <v>0.14089184060721061</v>
      </c>
      <c r="F47" s="13">
        <v>0.1868064118372379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v>2024</v>
      </c>
      <c r="C50" s="13">
        <v>-4.8710601719197721E-2</v>
      </c>
      <c r="D50" s="25">
        <v>0</v>
      </c>
      <c r="E50" s="25">
        <v>0</v>
      </c>
      <c r="F50" s="25">
        <v>0</v>
      </c>
    </row>
    <row r="51" spans="2:6" ht="15" customHeight="1" x14ac:dyDescent="0.25">
      <c r="B51" s="8">
        <v>2023</v>
      </c>
      <c r="C51" s="13">
        <v>-0.67106503298774745</v>
      </c>
      <c r="D51" s="13">
        <v>-0.46455505279034692</v>
      </c>
      <c r="E51" s="13">
        <v>-0.31141199226305605</v>
      </c>
      <c r="F51" s="13">
        <v>-0.10468319559228645</v>
      </c>
    </row>
    <row r="52" spans="2:6" ht="15" customHeight="1" x14ac:dyDescent="0.25">
      <c r="B52" s="8">
        <v>2022</v>
      </c>
      <c r="C52" s="13">
        <v>-0.59992458521870284</v>
      </c>
      <c r="D52" s="13">
        <v>-0.62157534246575341</v>
      </c>
      <c r="E52" s="13">
        <v>-0.70807453416149069</v>
      </c>
      <c r="F52" s="13">
        <v>-0.72950819672131151</v>
      </c>
    </row>
    <row r="53" spans="2:6" ht="15" customHeight="1" x14ac:dyDescent="0.25">
      <c r="B53" s="8">
        <v>2021</v>
      </c>
      <c r="C53" s="13">
        <v>-8.0443828016643515E-2</v>
      </c>
      <c r="D53" s="13">
        <v>-0.3954451345755694</v>
      </c>
      <c r="E53" s="13">
        <v>-0.43849080532656948</v>
      </c>
      <c r="F53" s="13">
        <v>-0.54088265480670539</v>
      </c>
    </row>
    <row r="54" spans="2:6" ht="15" customHeight="1" x14ac:dyDescent="0.25">
      <c r="B54" s="8">
        <v>2020</v>
      </c>
      <c r="C54" s="13">
        <v>1.8811188811188813</v>
      </c>
      <c r="D54" s="13">
        <v>1.0582386363636362</v>
      </c>
      <c r="E54" s="13">
        <v>0.64099895941727358</v>
      </c>
      <c r="F54" s="13">
        <v>0.96570275722932086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v>2024</v>
      </c>
      <c r="C57" s="13">
        <v>9.7087378640776656E-3</v>
      </c>
      <c r="D57" s="25">
        <v>0</v>
      </c>
      <c r="E57" s="25">
        <v>0</v>
      </c>
      <c r="F57" s="25">
        <v>0</v>
      </c>
    </row>
    <row r="58" spans="2:6" ht="15" customHeight="1" x14ac:dyDescent="0.25">
      <c r="B58" s="8">
        <v>2023</v>
      </c>
      <c r="C58" s="13">
        <v>-0.27972027972027969</v>
      </c>
      <c r="D58" s="13">
        <v>-0.2782764811490126</v>
      </c>
      <c r="E58" s="13">
        <v>-0.17219917012448138</v>
      </c>
      <c r="F58" s="13">
        <v>-0.10741687979539638</v>
      </c>
    </row>
    <row r="59" spans="2:6" ht="15" customHeight="1" x14ac:dyDescent="0.25">
      <c r="B59" s="8">
        <v>2022</v>
      </c>
      <c r="C59" s="13">
        <v>6.5176908752327734E-2</v>
      </c>
      <c r="D59" s="13">
        <v>-3.7996545768566481E-2</v>
      </c>
      <c r="E59" s="13">
        <v>-0.1074074074074074</v>
      </c>
      <c r="F59" s="13">
        <v>-0.27458256029684602</v>
      </c>
    </row>
    <row r="60" spans="2:6" ht="15" customHeight="1" x14ac:dyDescent="0.25">
      <c r="B60" s="8">
        <v>2021</v>
      </c>
      <c r="C60" s="13">
        <v>5.2941176470588269E-2</v>
      </c>
      <c r="D60" s="13">
        <v>0.59944751381215466</v>
      </c>
      <c r="E60" s="13">
        <v>0.11111111111111116</v>
      </c>
      <c r="F60" s="13">
        <v>5.8939096267190516E-2</v>
      </c>
    </row>
    <row r="61" spans="2:6" ht="15" customHeight="1" x14ac:dyDescent="0.25">
      <c r="B61" s="8">
        <v>2020</v>
      </c>
      <c r="C61" s="13">
        <v>3.8696537678207799E-2</v>
      </c>
      <c r="D61" s="13">
        <v>-0.29708737864077672</v>
      </c>
      <c r="E61" s="13">
        <v>-7.074569789674956E-2</v>
      </c>
      <c r="F61" s="13">
        <v>-2.4904214559386961E-2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v>2024</v>
      </c>
      <c r="C64" s="13">
        <v>-0.53368794326241131</v>
      </c>
      <c r="D64" s="25">
        <v>0</v>
      </c>
      <c r="E64" s="25">
        <v>0</v>
      </c>
      <c r="F64" s="25">
        <v>0</v>
      </c>
    </row>
    <row r="65" spans="2:6" ht="15" customHeight="1" x14ac:dyDescent="0.25">
      <c r="B65" s="8">
        <v>2023</v>
      </c>
      <c r="C65" s="13">
        <v>-0.26657997399219768</v>
      </c>
      <c r="D65" s="13">
        <v>-0.45106382978723403</v>
      </c>
      <c r="E65" s="13">
        <v>-0.4795539033457249</v>
      </c>
      <c r="F65" s="13">
        <v>-0.57692307692307687</v>
      </c>
    </row>
    <row r="66" spans="2:6" ht="15" customHeight="1" x14ac:dyDescent="0.25">
      <c r="B66" s="8">
        <v>2022</v>
      </c>
      <c r="C66" s="13">
        <v>0.56619144602851335</v>
      </c>
      <c r="D66" s="13">
        <v>0.6169724770642202</v>
      </c>
      <c r="E66" s="13">
        <v>0.12317327766179531</v>
      </c>
      <c r="F66" s="13">
        <v>5.0000000000000044E-2</v>
      </c>
    </row>
    <row r="67" spans="2:6" ht="15" customHeight="1" x14ac:dyDescent="0.25">
      <c r="B67" s="8">
        <v>2021</v>
      </c>
      <c r="C67" s="13">
        <v>0.42318840579710137</v>
      </c>
      <c r="D67" s="13">
        <v>0.40645161290322585</v>
      </c>
      <c r="E67" s="13">
        <v>0.29459459459459469</v>
      </c>
      <c r="F67" s="13">
        <v>0.90476190476190466</v>
      </c>
    </row>
    <row r="68" spans="2:6" ht="15" customHeight="1" x14ac:dyDescent="0.25">
      <c r="B68" s="8">
        <v>2020</v>
      </c>
      <c r="C68" s="13">
        <v>2.9850746268656803E-2</v>
      </c>
      <c r="D68" s="13">
        <v>-0.31718061674008813</v>
      </c>
      <c r="E68" s="13">
        <v>-8.6419753086419804E-2</v>
      </c>
      <c r="F68" s="13">
        <v>-0.25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v>2024</v>
      </c>
      <c r="C71" s="13">
        <v>-9.9137931034482762E-2</v>
      </c>
      <c r="D71" s="25">
        <v>0</v>
      </c>
      <c r="E71" s="25">
        <v>0</v>
      </c>
      <c r="F71" s="25">
        <v>0</v>
      </c>
    </row>
    <row r="72" spans="2:6" ht="15" customHeight="1" x14ac:dyDescent="0.25">
      <c r="B72" s="8">
        <v>2023</v>
      </c>
      <c r="C72" s="13">
        <v>-0.3813333333333333</v>
      </c>
      <c r="D72" s="13">
        <v>-0.32122418512067674</v>
      </c>
      <c r="E72" s="13">
        <v>-0.22501551831160771</v>
      </c>
      <c r="F72" s="13">
        <v>-0.18590522478736327</v>
      </c>
    </row>
    <row r="73" spans="2:6" ht="15" customHeight="1" x14ac:dyDescent="0.25">
      <c r="B73" s="8">
        <v>2022</v>
      </c>
      <c r="C73" s="13">
        <v>-0.24420557608330529</v>
      </c>
      <c r="D73" s="13">
        <v>-0.21930846930846926</v>
      </c>
      <c r="E73" s="13">
        <v>-0.35314193936960447</v>
      </c>
      <c r="F73" s="13">
        <v>-0.41905882352941182</v>
      </c>
    </row>
    <row r="74" spans="2:6" ht="15" customHeight="1" x14ac:dyDescent="0.25">
      <c r="B74" s="8">
        <v>2021</v>
      </c>
      <c r="C74" s="13">
        <v>4.1637508747375707E-2</v>
      </c>
      <c r="D74" s="13">
        <v>-6.2124248496993939E-2</v>
      </c>
      <c r="E74" s="13">
        <v>-0.22365960099750626</v>
      </c>
      <c r="F74" s="13">
        <v>-0.24498134659797477</v>
      </c>
    </row>
    <row r="75" spans="2:6" ht="15" customHeight="1" x14ac:dyDescent="0.25">
      <c r="B75" s="8">
        <v>2020</v>
      </c>
      <c r="C75" s="13">
        <v>0.53079807177289773</v>
      </c>
      <c r="D75" s="13">
        <v>0.18604148660328446</v>
      </c>
      <c r="E75" s="13">
        <v>0.29407018959257769</v>
      </c>
      <c r="F75" s="13">
        <v>0.40901126408010002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2E2F-5418-4FA9-AC92-7E219EC13C68}">
  <sheetPr>
    <tabColor theme="4" tint="-0.249977111117893"/>
    <pageSetUpPr fitToPage="1"/>
  </sheetPr>
  <dimension ref="B1:F75"/>
  <sheetViews>
    <sheetView showGridLines="0" zoomScale="85" zoomScaleNormal="85" workbookViewId="0">
      <selection activeCell="P39" sqref="P39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4" t="s">
        <v>21</v>
      </c>
      <c r="D2" s="14" t="s">
        <v>22</v>
      </c>
      <c r="E2" s="14" t="s">
        <v>23</v>
      </c>
      <c r="F2" s="14" t="s">
        <v>24</v>
      </c>
    </row>
    <row r="3" spans="2:6" x14ac:dyDescent="0.25">
      <c r="B3" s="4" t="s">
        <v>19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2024</v>
      </c>
      <c r="C6" s="9">
        <v>939</v>
      </c>
      <c r="D6" s="9">
        <v>0</v>
      </c>
      <c r="E6" s="9">
        <v>0</v>
      </c>
      <c r="F6" s="9">
        <v>0</v>
      </c>
    </row>
    <row r="7" spans="2:6" x14ac:dyDescent="0.25">
      <c r="B7" s="8">
        <v>2023</v>
      </c>
      <c r="C7" s="9">
        <v>936</v>
      </c>
      <c r="D7" s="9">
        <v>1171</v>
      </c>
      <c r="E7" s="9">
        <v>1141</v>
      </c>
      <c r="F7" s="9">
        <v>930</v>
      </c>
    </row>
    <row r="8" spans="2:6" x14ac:dyDescent="0.25">
      <c r="B8" s="8">
        <v>2022</v>
      </c>
      <c r="C8" s="9">
        <v>1391</v>
      </c>
      <c r="D8" s="9">
        <v>1667</v>
      </c>
      <c r="E8" s="9">
        <v>1371</v>
      </c>
      <c r="F8" s="9">
        <v>1081</v>
      </c>
    </row>
    <row r="9" spans="2:6" x14ac:dyDescent="0.25">
      <c r="B9" s="8">
        <v>2021</v>
      </c>
      <c r="C9" s="9">
        <v>1495</v>
      </c>
      <c r="D9" s="9">
        <v>1873</v>
      </c>
      <c r="E9" s="9">
        <v>1782</v>
      </c>
      <c r="F9" s="9">
        <v>1687</v>
      </c>
    </row>
    <row r="10" spans="2:6" x14ac:dyDescent="0.25">
      <c r="B10" s="8">
        <v>2020</v>
      </c>
      <c r="C10" s="9">
        <v>1277</v>
      </c>
      <c r="D10" s="9">
        <v>1310</v>
      </c>
      <c r="E10" s="9">
        <v>1820</v>
      </c>
      <c r="F10" s="9">
        <v>1740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v>2024</v>
      </c>
      <c r="C13" s="9">
        <v>240</v>
      </c>
      <c r="D13" s="9">
        <v>0</v>
      </c>
      <c r="E13" s="9">
        <v>0</v>
      </c>
      <c r="F13" s="9">
        <v>0</v>
      </c>
    </row>
    <row r="14" spans="2:6" x14ac:dyDescent="0.25">
      <c r="B14" s="8">
        <v>2023</v>
      </c>
      <c r="C14" s="9">
        <v>248</v>
      </c>
      <c r="D14" s="9">
        <v>279</v>
      </c>
      <c r="E14" s="9">
        <v>280</v>
      </c>
      <c r="F14" s="9">
        <v>221</v>
      </c>
    </row>
    <row r="15" spans="2:6" x14ac:dyDescent="0.25">
      <c r="B15" s="8">
        <v>2022</v>
      </c>
      <c r="C15" s="9">
        <v>938</v>
      </c>
      <c r="D15" s="9">
        <v>648</v>
      </c>
      <c r="E15" s="9">
        <v>463</v>
      </c>
      <c r="F15" s="9">
        <v>337</v>
      </c>
    </row>
    <row r="16" spans="2:6" x14ac:dyDescent="0.25">
      <c r="B16" s="8">
        <v>2021</v>
      </c>
      <c r="C16" s="9">
        <v>2506</v>
      </c>
      <c r="D16" s="9">
        <v>1628</v>
      </c>
      <c r="E16" s="9">
        <v>1435</v>
      </c>
      <c r="F16" s="9">
        <v>1299</v>
      </c>
    </row>
    <row r="17" spans="2:6" x14ac:dyDescent="0.25">
      <c r="B17" s="8">
        <v>2020</v>
      </c>
      <c r="C17" s="9">
        <v>1451</v>
      </c>
      <c r="D17" s="9">
        <v>2222</v>
      </c>
      <c r="E17" s="9">
        <v>2320</v>
      </c>
      <c r="F17" s="9">
        <v>2430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v>2024</v>
      </c>
      <c r="C20" s="9">
        <v>231</v>
      </c>
      <c r="D20" s="9">
        <v>0</v>
      </c>
      <c r="E20" s="9">
        <v>0</v>
      </c>
      <c r="F20" s="9">
        <v>0</v>
      </c>
    </row>
    <row r="21" spans="2:6" x14ac:dyDescent="0.25">
      <c r="B21" s="8">
        <v>2023</v>
      </c>
      <c r="C21" s="9">
        <v>241</v>
      </c>
      <c r="D21" s="9">
        <v>239</v>
      </c>
      <c r="E21" s="9">
        <v>236</v>
      </c>
      <c r="F21" s="9">
        <v>252</v>
      </c>
    </row>
    <row r="22" spans="2:6" x14ac:dyDescent="0.25">
      <c r="B22" s="8">
        <v>2022</v>
      </c>
      <c r="C22" s="9">
        <v>295</v>
      </c>
      <c r="D22" s="9">
        <v>343</v>
      </c>
      <c r="E22" s="9">
        <v>322</v>
      </c>
      <c r="F22" s="9">
        <v>293</v>
      </c>
    </row>
    <row r="23" spans="2:6" x14ac:dyDescent="0.25">
      <c r="B23" s="8">
        <v>2021</v>
      </c>
      <c r="C23" s="9">
        <v>272</v>
      </c>
      <c r="D23" s="9">
        <v>315</v>
      </c>
      <c r="E23" s="9">
        <v>316</v>
      </c>
      <c r="F23" s="9">
        <v>379</v>
      </c>
    </row>
    <row r="24" spans="2:6" x14ac:dyDescent="0.25">
      <c r="B24" s="8">
        <v>2020</v>
      </c>
      <c r="C24" s="9">
        <v>265</v>
      </c>
      <c r="D24" s="9">
        <v>232</v>
      </c>
      <c r="E24" s="9">
        <v>248</v>
      </c>
      <c r="F24" s="9">
        <v>307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v>2024</v>
      </c>
      <c r="C27" s="9">
        <v>247</v>
      </c>
      <c r="D27" s="9">
        <v>0</v>
      </c>
      <c r="E27" s="9">
        <v>0</v>
      </c>
      <c r="F27" s="9">
        <v>0</v>
      </c>
    </row>
    <row r="28" spans="2:6" x14ac:dyDescent="0.25">
      <c r="B28" s="8">
        <v>2023</v>
      </c>
      <c r="C28" s="9">
        <v>294</v>
      </c>
      <c r="D28" s="9">
        <v>315</v>
      </c>
      <c r="E28" s="9">
        <v>249</v>
      </c>
      <c r="F28" s="9">
        <v>219</v>
      </c>
    </row>
    <row r="29" spans="2:6" x14ac:dyDescent="0.25">
      <c r="B29" s="8">
        <v>2022</v>
      </c>
      <c r="C29" s="9">
        <v>684</v>
      </c>
      <c r="D29" s="9">
        <v>546</v>
      </c>
      <c r="E29" s="9">
        <v>351</v>
      </c>
      <c r="F29" s="9">
        <v>310</v>
      </c>
    </row>
    <row r="30" spans="2:6" x14ac:dyDescent="0.25">
      <c r="B30" s="8">
        <v>2021</v>
      </c>
      <c r="C30" s="9">
        <v>442</v>
      </c>
      <c r="D30" s="9">
        <v>420</v>
      </c>
      <c r="E30" s="9">
        <v>416</v>
      </c>
      <c r="F30" s="9">
        <v>495</v>
      </c>
    </row>
    <row r="31" spans="2:6" x14ac:dyDescent="0.25">
      <c r="B31" s="8">
        <v>2020</v>
      </c>
      <c r="C31" s="9">
        <v>276</v>
      </c>
      <c r="D31" s="9">
        <v>213</v>
      </c>
      <c r="E31" s="9">
        <v>167</v>
      </c>
      <c r="F31" s="9">
        <v>207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v>2024</v>
      </c>
      <c r="C34" s="9">
        <v>1656</v>
      </c>
      <c r="D34" s="9">
        <v>0</v>
      </c>
      <c r="E34" s="9">
        <v>0</v>
      </c>
      <c r="F34" s="9">
        <v>0</v>
      </c>
    </row>
    <row r="35" spans="2:6" x14ac:dyDescent="0.25">
      <c r="B35" s="8">
        <v>2023</v>
      </c>
      <c r="C35" s="9">
        <v>1719</v>
      </c>
      <c r="D35" s="9">
        <v>2005</v>
      </c>
      <c r="E35" s="9">
        <v>1905</v>
      </c>
      <c r="F35" s="9">
        <v>1623</v>
      </c>
    </row>
    <row r="36" spans="2:6" x14ac:dyDescent="0.25">
      <c r="B36" s="8">
        <v>2022</v>
      </c>
      <c r="C36" s="9">
        <v>3308</v>
      </c>
      <c r="D36" s="9">
        <v>3203</v>
      </c>
      <c r="E36" s="9">
        <v>2508</v>
      </c>
      <c r="F36" s="9">
        <v>2021</v>
      </c>
    </row>
    <row r="37" spans="2:6" x14ac:dyDescent="0.25">
      <c r="B37" s="8">
        <v>2021</v>
      </c>
      <c r="C37" s="9">
        <v>4715</v>
      </c>
      <c r="D37" s="9">
        <v>4236</v>
      </c>
      <c r="E37" s="9">
        <v>3948</v>
      </c>
      <c r="F37" s="9">
        <v>3860</v>
      </c>
    </row>
    <row r="38" spans="2:6" x14ac:dyDescent="0.25">
      <c r="B38" s="8">
        <v>2020</v>
      </c>
      <c r="C38" s="9">
        <v>3269</v>
      </c>
      <c r="D38" s="9">
        <v>3977</v>
      </c>
      <c r="E38" s="9">
        <v>4555</v>
      </c>
      <c r="F38" s="9">
        <v>4684</v>
      </c>
    </row>
    <row r="39" spans="2:6" ht="9" customHeight="1" x14ac:dyDescent="0.25"/>
    <row r="40" spans="2:6" x14ac:dyDescent="0.25">
      <c r="B40" s="11" t="s">
        <v>20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v>2024</v>
      </c>
      <c r="C43" s="13">
        <v>3.2051282051281937E-3</v>
      </c>
      <c r="D43" s="25">
        <v>0</v>
      </c>
      <c r="E43" s="25">
        <v>0</v>
      </c>
      <c r="F43" s="25">
        <v>0</v>
      </c>
    </row>
    <row r="44" spans="2:6" ht="15" customHeight="1" x14ac:dyDescent="0.25">
      <c r="B44" s="8">
        <v>2023</v>
      </c>
      <c r="C44" s="13">
        <v>-0.32710280373831779</v>
      </c>
      <c r="D44" s="13">
        <v>-0.29754049190161969</v>
      </c>
      <c r="E44" s="13">
        <v>-0.16776075857038653</v>
      </c>
      <c r="F44" s="13">
        <v>-0.13968547641073081</v>
      </c>
    </row>
    <row r="45" spans="2:6" ht="15" customHeight="1" x14ac:dyDescent="0.25">
      <c r="B45" s="8">
        <v>2022</v>
      </c>
      <c r="C45" s="13">
        <v>-6.956521739130439E-2</v>
      </c>
      <c r="D45" s="13">
        <v>-0.10998398291510947</v>
      </c>
      <c r="E45" s="13">
        <v>-0.23063973063973064</v>
      </c>
      <c r="F45" s="13">
        <v>-0.35921754593953759</v>
      </c>
    </row>
    <row r="46" spans="2:6" ht="15" customHeight="1" x14ac:dyDescent="0.25">
      <c r="B46" s="8">
        <v>2021</v>
      </c>
      <c r="C46" s="13">
        <v>0.17071260767423646</v>
      </c>
      <c r="D46" s="13">
        <v>0.42977099236641214</v>
      </c>
      <c r="E46" s="13">
        <v>-2.0879120879120916E-2</v>
      </c>
      <c r="F46" s="13">
        <v>-3.0459770114942497E-2</v>
      </c>
    </row>
    <row r="47" spans="2:6" ht="15" customHeight="1" x14ac:dyDescent="0.25">
      <c r="B47" s="8">
        <v>2020</v>
      </c>
      <c r="C47" s="13">
        <v>5.975103734439835E-2</v>
      </c>
      <c r="D47" s="13">
        <v>-0.19434194341943423</v>
      </c>
      <c r="E47" s="13">
        <v>0.11043319097010373</v>
      </c>
      <c r="F47" s="13">
        <v>0.18447923757658269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v>2024</v>
      </c>
      <c r="C50" s="13">
        <v>-3.2258064516129004E-2</v>
      </c>
      <c r="D50" s="25">
        <v>0</v>
      </c>
      <c r="E50" s="25">
        <v>0</v>
      </c>
      <c r="F50" s="25">
        <v>0</v>
      </c>
    </row>
    <row r="51" spans="2:6" ht="15" customHeight="1" x14ac:dyDescent="0.25">
      <c r="B51" s="8">
        <v>2023</v>
      </c>
      <c r="C51" s="13">
        <v>-0.73560767590618337</v>
      </c>
      <c r="D51" s="13">
        <v>-0.56944444444444442</v>
      </c>
      <c r="E51" s="13">
        <v>-0.39524838012958963</v>
      </c>
      <c r="F51" s="13">
        <v>-0.34421364985163205</v>
      </c>
    </row>
    <row r="52" spans="2:6" ht="15" customHeight="1" x14ac:dyDescent="0.25">
      <c r="B52" s="8">
        <v>2022</v>
      </c>
      <c r="C52" s="13">
        <v>-0.62569832402234637</v>
      </c>
      <c r="D52" s="13">
        <v>-0.60196560196560189</v>
      </c>
      <c r="E52" s="13">
        <v>-0.67735191637630665</v>
      </c>
      <c r="F52" s="13">
        <v>-0.74056966897613541</v>
      </c>
    </row>
    <row r="53" spans="2:6" ht="15" customHeight="1" x14ac:dyDescent="0.25">
      <c r="B53" s="8">
        <v>2021</v>
      </c>
      <c r="C53" s="13">
        <v>0.72708476912474151</v>
      </c>
      <c r="D53" s="13">
        <v>-0.26732673267326734</v>
      </c>
      <c r="E53" s="13">
        <v>-0.38146551724137934</v>
      </c>
      <c r="F53" s="13">
        <v>-0.46543209876543212</v>
      </c>
    </row>
    <row r="54" spans="2:6" ht="15" customHeight="1" x14ac:dyDescent="0.25">
      <c r="B54" s="8">
        <v>2020</v>
      </c>
      <c r="C54" s="13">
        <v>1.3983471074380165</v>
      </c>
      <c r="D54" s="13">
        <v>1.6018735362997658</v>
      </c>
      <c r="E54" s="13">
        <v>0.84713375796178347</v>
      </c>
      <c r="F54" s="13">
        <v>0.74694464414090578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v>2024</v>
      </c>
      <c r="C57" s="13">
        <v>-4.1493775933609922E-2</v>
      </c>
      <c r="D57" s="25">
        <v>0</v>
      </c>
      <c r="E57" s="25">
        <v>0</v>
      </c>
      <c r="F57" s="25">
        <v>0</v>
      </c>
    </row>
    <row r="58" spans="2:6" ht="15" customHeight="1" x14ac:dyDescent="0.25">
      <c r="B58" s="8">
        <v>2023</v>
      </c>
      <c r="C58" s="13">
        <v>-0.18305084745762712</v>
      </c>
      <c r="D58" s="13">
        <v>-0.30320699708454812</v>
      </c>
      <c r="E58" s="13">
        <v>-0.26708074534161486</v>
      </c>
      <c r="F58" s="13">
        <v>-0.13993174061433444</v>
      </c>
    </row>
    <row r="59" spans="2:6" ht="15" customHeight="1" x14ac:dyDescent="0.25">
      <c r="B59" s="8">
        <v>2022</v>
      </c>
      <c r="C59" s="13">
        <v>8.4558823529411686E-2</v>
      </c>
      <c r="D59" s="13">
        <v>8.8888888888888795E-2</v>
      </c>
      <c r="E59" s="13">
        <v>1.8987341772152E-2</v>
      </c>
      <c r="F59" s="13">
        <v>-0.22691292875989444</v>
      </c>
    </row>
    <row r="60" spans="2:6" ht="15" customHeight="1" x14ac:dyDescent="0.25">
      <c r="B60" s="8">
        <v>2021</v>
      </c>
      <c r="C60" s="13">
        <v>2.6415094339622636E-2</v>
      </c>
      <c r="D60" s="13">
        <v>0.35775862068965525</v>
      </c>
      <c r="E60" s="13">
        <v>0.27419354838709675</v>
      </c>
      <c r="F60" s="13">
        <v>0.23452768729641704</v>
      </c>
    </row>
    <row r="61" spans="2:6" ht="15" customHeight="1" x14ac:dyDescent="0.25">
      <c r="B61" s="8">
        <v>2020</v>
      </c>
      <c r="C61" s="13">
        <v>-2.2140221402214055E-2</v>
      </c>
      <c r="D61" s="13">
        <v>-0.22923588039867104</v>
      </c>
      <c r="E61" s="13">
        <v>-0.1418685121107266</v>
      </c>
      <c r="F61" s="13">
        <v>-7.5301204819277157E-2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v>2024</v>
      </c>
      <c r="C64" s="13">
        <v>-0.15986394557823125</v>
      </c>
      <c r="D64" s="25">
        <v>0</v>
      </c>
      <c r="E64" s="25">
        <v>0</v>
      </c>
      <c r="F64" s="25">
        <v>0</v>
      </c>
    </row>
    <row r="65" spans="2:6" ht="15" customHeight="1" x14ac:dyDescent="0.25">
      <c r="B65" s="8">
        <v>2023</v>
      </c>
      <c r="C65" s="13">
        <v>-0.57017543859649122</v>
      </c>
      <c r="D65" s="13">
        <v>-0.42307692307692313</v>
      </c>
      <c r="E65" s="13">
        <v>-0.29059829059829057</v>
      </c>
      <c r="F65" s="13">
        <v>-0.29354838709677422</v>
      </c>
    </row>
    <row r="66" spans="2:6" ht="15" customHeight="1" x14ac:dyDescent="0.25">
      <c r="B66" s="8">
        <v>2022</v>
      </c>
      <c r="C66" s="13">
        <v>0.54751131221719462</v>
      </c>
      <c r="D66" s="13">
        <v>0.30000000000000004</v>
      </c>
      <c r="E66" s="13">
        <v>-0.15625</v>
      </c>
      <c r="F66" s="13">
        <v>-0.3737373737373737</v>
      </c>
    </row>
    <row r="67" spans="2:6" ht="15" customHeight="1" x14ac:dyDescent="0.25">
      <c r="B67" s="8">
        <v>2021</v>
      </c>
      <c r="C67" s="13">
        <v>0.60144927536231885</v>
      </c>
      <c r="D67" s="13">
        <v>0.971830985915493</v>
      </c>
      <c r="E67" s="13">
        <v>1.4910179640718564</v>
      </c>
      <c r="F67" s="13">
        <v>1.3913043478260869</v>
      </c>
    </row>
    <row r="68" spans="2:6" ht="15" customHeight="1" x14ac:dyDescent="0.25">
      <c r="B68" s="8">
        <v>2020</v>
      </c>
      <c r="C68" s="13">
        <v>-0.29591836734693877</v>
      </c>
      <c r="D68" s="13">
        <v>-0.26804123711340211</v>
      </c>
      <c r="E68" s="13">
        <v>-0.47484276729559749</v>
      </c>
      <c r="F68" s="13">
        <v>-0.43442622950819676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v>2024</v>
      </c>
      <c r="C71" s="13">
        <v>-3.6649214659685847E-2</v>
      </c>
      <c r="D71" s="25">
        <v>0</v>
      </c>
      <c r="E71" s="25">
        <v>0</v>
      </c>
      <c r="F71" s="25">
        <v>0</v>
      </c>
    </row>
    <row r="72" spans="2:6" ht="15" customHeight="1" x14ac:dyDescent="0.25">
      <c r="B72" s="8">
        <v>2023</v>
      </c>
      <c r="C72" s="13">
        <v>-0.48035066505441359</v>
      </c>
      <c r="D72" s="13">
        <v>-0.37402435216984076</v>
      </c>
      <c r="E72" s="13">
        <v>-0.24043062200956933</v>
      </c>
      <c r="F72" s="13">
        <v>-0.19693221177634834</v>
      </c>
    </row>
    <row r="73" spans="2:6" ht="15" customHeight="1" x14ac:dyDescent="0.25">
      <c r="B73" s="8">
        <v>2022</v>
      </c>
      <c r="C73" s="13">
        <v>-0.29840933191940611</v>
      </c>
      <c r="D73" s="13">
        <v>-0.24386213408876301</v>
      </c>
      <c r="E73" s="13">
        <v>-0.36474164133738607</v>
      </c>
      <c r="F73" s="13">
        <v>-0.4764248704663212</v>
      </c>
    </row>
    <row r="74" spans="2:6" ht="15" customHeight="1" x14ac:dyDescent="0.25">
      <c r="B74" s="8">
        <v>2021</v>
      </c>
      <c r="C74" s="13">
        <v>0.44233710614866939</v>
      </c>
      <c r="D74" s="13">
        <v>6.5124465677646404E-2</v>
      </c>
      <c r="E74" s="13">
        <v>-0.13326015367727773</v>
      </c>
      <c r="F74" s="13">
        <v>-0.17591801878736124</v>
      </c>
    </row>
    <row r="75" spans="2:6" ht="15" customHeight="1" x14ac:dyDescent="0.25">
      <c r="B75" s="8">
        <v>2020</v>
      </c>
      <c r="C75" s="13">
        <v>0.32134195634599849</v>
      </c>
      <c r="D75" s="13">
        <v>0.29459635416666674</v>
      </c>
      <c r="E75" s="13">
        <v>0.30068532267275838</v>
      </c>
      <c r="F75" s="13">
        <v>0.31610002809778037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EA46-2E37-4426-B77F-AA821975D59D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R38" sqref="R38"/>
      <selection pane="topRight" activeCell="R38" sqref="R38"/>
      <selection pane="bottomLeft" activeCell="R38" sqref="R38"/>
      <selection pane="bottomRight" activeCell="AM45" sqref="AM45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26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  <c r="L1" s="16" t="s">
        <v>45</v>
      </c>
      <c r="M1" s="16" t="s">
        <v>46</v>
      </c>
      <c r="N1" s="16" t="s">
        <v>47</v>
      </c>
      <c r="O1" s="16" t="s">
        <v>48</v>
      </c>
      <c r="P1" s="16" t="s">
        <v>49</v>
      </c>
      <c r="Q1" s="16" t="s">
        <v>50</v>
      </c>
      <c r="R1" s="16" t="s">
        <v>51</v>
      </c>
    </row>
    <row r="2" spans="2:38" hidden="1" outlineLevel="1" x14ac:dyDescent="0.25">
      <c r="F2" s="15" t="s">
        <v>27</v>
      </c>
      <c r="G2" s="16" t="s">
        <v>52</v>
      </c>
      <c r="H2" s="16" t="s">
        <v>53</v>
      </c>
      <c r="I2" s="16" t="s">
        <v>54</v>
      </c>
      <c r="J2" s="16" t="s">
        <v>55</v>
      </c>
      <c r="K2" s="16" t="s">
        <v>56</v>
      </c>
      <c r="L2" s="16" t="s">
        <v>57</v>
      </c>
      <c r="M2" s="16" t="s">
        <v>58</v>
      </c>
      <c r="N2" s="16" t="s">
        <v>59</v>
      </c>
      <c r="O2" s="16" t="s">
        <v>60</v>
      </c>
      <c r="P2" s="16" t="s">
        <v>61</v>
      </c>
      <c r="Q2" s="16" t="s">
        <v>62</v>
      </c>
      <c r="R2" s="16" t="s">
        <v>63</v>
      </c>
    </row>
    <row r="3" spans="2:38" hidden="1" outlineLevel="1" x14ac:dyDescent="0.25">
      <c r="F3" s="15" t="s">
        <v>28</v>
      </c>
      <c r="G3" s="16" t="s">
        <v>64</v>
      </c>
      <c r="H3" s="16" t="s">
        <v>65</v>
      </c>
      <c r="I3" s="16" t="s">
        <v>66</v>
      </c>
      <c r="J3" s="16" t="s">
        <v>67</v>
      </c>
      <c r="K3" s="16" t="s">
        <v>68</v>
      </c>
      <c r="L3" s="16" t="s">
        <v>69</v>
      </c>
      <c r="M3" s="16" t="s">
        <v>70</v>
      </c>
      <c r="N3" s="16" t="s">
        <v>71</v>
      </c>
      <c r="O3" s="16" t="s">
        <v>72</v>
      </c>
      <c r="P3" s="16" t="s">
        <v>73</v>
      </c>
      <c r="Q3" s="16" t="s">
        <v>74</v>
      </c>
      <c r="R3" s="16" t="s">
        <v>75</v>
      </c>
    </row>
    <row r="4" spans="2:38" hidden="1" outlineLevel="1" x14ac:dyDescent="0.25">
      <c r="F4" s="15" t="s">
        <v>29</v>
      </c>
      <c r="G4" s="16" t="s">
        <v>76</v>
      </c>
      <c r="H4" s="16" t="s">
        <v>77</v>
      </c>
      <c r="I4" s="16" t="s">
        <v>78</v>
      </c>
      <c r="J4" s="16" t="s">
        <v>79</v>
      </c>
      <c r="K4" s="16" t="s">
        <v>80</v>
      </c>
      <c r="L4" s="16" t="s">
        <v>81</v>
      </c>
      <c r="M4" s="16" t="s">
        <v>82</v>
      </c>
      <c r="N4" s="16" t="s">
        <v>83</v>
      </c>
      <c r="O4" s="16" t="s">
        <v>84</v>
      </c>
      <c r="P4" s="16" t="s">
        <v>85</v>
      </c>
      <c r="Q4" s="16" t="s">
        <v>86</v>
      </c>
      <c r="R4" s="16" t="s">
        <v>87</v>
      </c>
    </row>
    <row r="5" spans="2:38" hidden="1" outlineLevel="1" x14ac:dyDescent="0.25">
      <c r="F5" s="15" t="s">
        <v>30</v>
      </c>
      <c r="G5" s="16" t="s">
        <v>88</v>
      </c>
      <c r="H5" s="16" t="s">
        <v>89</v>
      </c>
      <c r="I5" s="16" t="s">
        <v>90</v>
      </c>
      <c r="J5" s="16" t="s">
        <v>91</v>
      </c>
      <c r="K5" s="16" t="s">
        <v>92</v>
      </c>
      <c r="L5" s="16" t="s">
        <v>93</v>
      </c>
      <c r="M5" s="16" t="s">
        <v>94</v>
      </c>
      <c r="N5" s="16" t="s">
        <v>95</v>
      </c>
      <c r="O5" s="16" t="s">
        <v>96</v>
      </c>
      <c r="P5" s="16" t="s">
        <v>97</v>
      </c>
      <c r="Q5" s="16" t="s">
        <v>98</v>
      </c>
      <c r="R5" s="16" t="s">
        <v>99</v>
      </c>
    </row>
    <row r="6" spans="2:38" hidden="1" outlineLevel="1" x14ac:dyDescent="0.25">
      <c r="F6" s="15" t="s">
        <v>31</v>
      </c>
      <c r="G6" s="16" t="s">
        <v>100</v>
      </c>
      <c r="H6" s="16" t="s">
        <v>101</v>
      </c>
      <c r="I6" s="16" t="s">
        <v>102</v>
      </c>
      <c r="J6" s="16" t="s">
        <v>103</v>
      </c>
      <c r="K6" s="16" t="s">
        <v>104</v>
      </c>
      <c r="L6" s="16" t="s">
        <v>105</v>
      </c>
      <c r="M6" s="16" t="s">
        <v>106</v>
      </c>
      <c r="N6" s="16" t="s">
        <v>107</v>
      </c>
      <c r="O6" s="16" t="s">
        <v>108</v>
      </c>
      <c r="P6" s="16" t="s">
        <v>109</v>
      </c>
      <c r="Q6" s="16" t="s">
        <v>110</v>
      </c>
      <c r="R6" s="16" t="s">
        <v>111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4" t="s">
        <v>0</v>
      </c>
      <c r="H9" s="14" t="s">
        <v>1</v>
      </c>
      <c r="I9" s="14" t="s">
        <v>2</v>
      </c>
      <c r="J9" s="14" t="s">
        <v>3</v>
      </c>
      <c r="K9" s="14" t="s">
        <v>4</v>
      </c>
      <c r="L9" s="14" t="s">
        <v>5</v>
      </c>
      <c r="M9" s="14" t="s">
        <v>6</v>
      </c>
      <c r="N9" s="14" t="s">
        <v>7</v>
      </c>
      <c r="O9" s="14" t="s">
        <v>8</v>
      </c>
      <c r="P9" s="14" t="s">
        <v>9</v>
      </c>
      <c r="Q9" s="14" t="s">
        <v>10</v>
      </c>
      <c r="R9" s="14" t="s">
        <v>11</v>
      </c>
      <c r="T9" s="14" t="s">
        <v>0</v>
      </c>
      <c r="U9" s="14" t="s">
        <v>1</v>
      </c>
      <c r="V9" s="14" t="s">
        <v>2</v>
      </c>
      <c r="W9" s="14" t="s">
        <v>3</v>
      </c>
      <c r="X9" s="14" t="s">
        <v>4</v>
      </c>
      <c r="Y9" s="14" t="s">
        <v>5</v>
      </c>
      <c r="Z9" s="14" t="s">
        <v>6</v>
      </c>
      <c r="AA9" s="14" t="s">
        <v>7</v>
      </c>
      <c r="AB9" s="14" t="s">
        <v>8</v>
      </c>
      <c r="AC9" s="14" t="s">
        <v>9</v>
      </c>
      <c r="AD9" s="14" t="s">
        <v>10</v>
      </c>
      <c r="AE9" s="14" t="s">
        <v>11</v>
      </c>
      <c r="AG9" s="14" t="s">
        <v>21</v>
      </c>
      <c r="AH9" s="14" t="s">
        <v>22</v>
      </c>
      <c r="AI9" s="14" t="s">
        <v>23</v>
      </c>
      <c r="AJ9" s="14" t="s">
        <v>24</v>
      </c>
      <c r="AL9" s="18" t="s">
        <v>32</v>
      </c>
    </row>
    <row r="10" spans="2:38" x14ac:dyDescent="0.25">
      <c r="B10" s="19" t="s">
        <v>33</v>
      </c>
      <c r="C10" s="19" t="s">
        <v>34</v>
      </c>
      <c r="D10" s="19" t="s">
        <v>35</v>
      </c>
      <c r="E10" s="19"/>
      <c r="F10" s="11" t="s">
        <v>36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0" t="s">
        <v>37</v>
      </c>
      <c r="C13" s="20" t="s">
        <v>36</v>
      </c>
      <c r="D13" s="20" t="s">
        <v>13</v>
      </c>
      <c r="E13" s="20"/>
      <c r="F13" s="8"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v>21</v>
      </c>
      <c r="U13" s="9">
        <v>20</v>
      </c>
      <c r="V13" s="9">
        <v>21</v>
      </c>
      <c r="W13" s="9">
        <v>22</v>
      </c>
      <c r="X13" s="9">
        <v>22</v>
      </c>
      <c r="Y13" s="9">
        <v>20</v>
      </c>
      <c r="Z13" s="9">
        <v>22</v>
      </c>
      <c r="AA13" s="9">
        <v>22</v>
      </c>
      <c r="AB13" s="9">
        <v>20</v>
      </c>
      <c r="AC13" s="9">
        <v>23</v>
      </c>
      <c r="AD13" s="9">
        <v>19</v>
      </c>
      <c r="AE13" s="9">
        <v>21</v>
      </c>
      <c r="AG13" s="21">
        <f>SUM(T13:V13)</f>
        <v>62</v>
      </c>
      <c r="AH13" s="21">
        <f>SUM(W13:Y13)</f>
        <v>64</v>
      </c>
      <c r="AI13" s="21">
        <f>SUM(Z13:AB13)</f>
        <v>64</v>
      </c>
      <c r="AJ13" s="21">
        <f>SUM(AC13:AE13)</f>
        <v>63</v>
      </c>
    </row>
    <row r="14" spans="2:38" hidden="1" outlineLevel="1" x14ac:dyDescent="0.25">
      <c r="B14" s="20" t="s">
        <v>37</v>
      </c>
      <c r="C14" s="20" t="s">
        <v>36</v>
      </c>
      <c r="D14" s="20" t="s">
        <v>13</v>
      </c>
      <c r="E14" s="20"/>
      <c r="F14" s="8"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v>20</v>
      </c>
      <c r="U14" s="9">
        <v>19</v>
      </c>
      <c r="V14" s="9">
        <v>23</v>
      </c>
      <c r="W14" s="9">
        <v>20</v>
      </c>
      <c r="X14" s="9">
        <v>22</v>
      </c>
      <c r="Y14" s="9">
        <v>22</v>
      </c>
      <c r="Z14" s="9">
        <v>20</v>
      </c>
      <c r="AA14" s="9">
        <v>23</v>
      </c>
      <c r="AB14" s="9">
        <v>20</v>
      </c>
      <c r="AC14" s="9">
        <v>22</v>
      </c>
      <c r="AD14" s="9">
        <v>20</v>
      </c>
      <c r="AE14" s="9">
        <v>20</v>
      </c>
      <c r="AG14" s="21">
        <f t="shared" ref="AG14:AG50" si="0">SUM(T14:V14)</f>
        <v>62</v>
      </c>
      <c r="AH14" s="21">
        <f t="shared" ref="AH14:AH50" si="1">SUM(W14:Y14)</f>
        <v>64</v>
      </c>
      <c r="AI14" s="21">
        <f t="shared" ref="AI14:AI50" si="2">SUM(Z14:AB14)</f>
        <v>63</v>
      </c>
      <c r="AJ14" s="21">
        <f t="shared" ref="AJ14:AJ50" si="3">SUM(AC14:AE14)</f>
        <v>62</v>
      </c>
    </row>
    <row r="15" spans="2:38" hidden="1" outlineLevel="1" x14ac:dyDescent="0.25">
      <c r="B15" s="20" t="s">
        <v>37</v>
      </c>
      <c r="C15" s="20" t="s">
        <v>36</v>
      </c>
      <c r="D15" s="20" t="s">
        <v>13</v>
      </c>
      <c r="E15" s="20"/>
      <c r="F15" s="8"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v>20</v>
      </c>
      <c r="U15" s="9">
        <v>19</v>
      </c>
      <c r="V15" s="9">
        <v>23</v>
      </c>
      <c r="W15" s="9">
        <v>21</v>
      </c>
      <c r="X15" s="9">
        <v>21</v>
      </c>
      <c r="Y15" s="9">
        <v>22</v>
      </c>
      <c r="Z15" s="9">
        <v>20</v>
      </c>
      <c r="AA15" s="9">
        <v>23</v>
      </c>
      <c r="AB15" s="9">
        <v>21</v>
      </c>
      <c r="AC15" s="9">
        <v>21</v>
      </c>
      <c r="AD15" s="9">
        <v>20</v>
      </c>
      <c r="AE15" s="9">
        <v>21</v>
      </c>
      <c r="AG15" s="21">
        <f t="shared" si="0"/>
        <v>62</v>
      </c>
      <c r="AH15" s="21">
        <f t="shared" si="1"/>
        <v>64</v>
      </c>
      <c r="AI15" s="21">
        <f t="shared" si="2"/>
        <v>64</v>
      </c>
      <c r="AJ15" s="21">
        <f t="shared" si="3"/>
        <v>62</v>
      </c>
    </row>
    <row r="16" spans="2:38" hidden="1" outlineLevel="1" x14ac:dyDescent="0.25">
      <c r="B16" s="20" t="s">
        <v>37</v>
      </c>
      <c r="C16" s="20" t="s">
        <v>36</v>
      </c>
      <c r="D16" s="20" t="s">
        <v>13</v>
      </c>
      <c r="E16" s="20"/>
      <c r="F16" s="8"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v>19</v>
      </c>
      <c r="U16" s="9">
        <v>19</v>
      </c>
      <c r="V16" s="9">
        <v>23</v>
      </c>
      <c r="W16" s="9">
        <v>22</v>
      </c>
      <c r="X16" s="9">
        <v>20</v>
      </c>
      <c r="Y16" s="9">
        <v>22</v>
      </c>
      <c r="Z16" s="9">
        <v>21</v>
      </c>
      <c r="AA16" s="9">
        <v>22</v>
      </c>
      <c r="AB16" s="9">
        <v>21</v>
      </c>
      <c r="AC16" s="9">
        <v>21</v>
      </c>
      <c r="AD16" s="9">
        <v>20</v>
      </c>
      <c r="AE16" s="9">
        <v>21</v>
      </c>
      <c r="AG16" s="21">
        <f t="shared" si="0"/>
        <v>61</v>
      </c>
      <c r="AH16" s="21">
        <f t="shared" si="1"/>
        <v>64</v>
      </c>
      <c r="AI16" s="21">
        <f t="shared" si="2"/>
        <v>64</v>
      </c>
      <c r="AJ16" s="21">
        <f t="shared" si="3"/>
        <v>62</v>
      </c>
    </row>
    <row r="17" spans="2:36" hidden="1" outlineLevel="1" x14ac:dyDescent="0.25">
      <c r="B17" s="20" t="s">
        <v>37</v>
      </c>
      <c r="C17" s="20" t="s">
        <v>36</v>
      </c>
      <c r="D17" s="20" t="s">
        <v>13</v>
      </c>
      <c r="E17" s="20"/>
      <c r="F17" s="8"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v>21</v>
      </c>
      <c r="U17" s="9">
        <v>19</v>
      </c>
      <c r="V17" s="9">
        <v>22</v>
      </c>
      <c r="W17" s="9">
        <v>22</v>
      </c>
      <c r="X17" s="9">
        <v>20</v>
      </c>
      <c r="Y17" s="9">
        <v>22</v>
      </c>
      <c r="Z17" s="9">
        <v>22</v>
      </c>
      <c r="AA17" s="9">
        <v>21</v>
      </c>
      <c r="AB17" s="9">
        <v>21</v>
      </c>
      <c r="AC17" s="9">
        <v>22</v>
      </c>
      <c r="AD17" s="9">
        <v>19</v>
      </c>
      <c r="AE17" s="9">
        <v>22</v>
      </c>
      <c r="AG17" s="21">
        <f t="shared" si="0"/>
        <v>62</v>
      </c>
      <c r="AH17" s="21">
        <f t="shared" si="1"/>
        <v>64</v>
      </c>
      <c r="AI17" s="21">
        <f t="shared" si="2"/>
        <v>64</v>
      </c>
      <c r="AJ17" s="21">
        <f t="shared" si="3"/>
        <v>63</v>
      </c>
    </row>
    <row r="18" spans="2:36" hidden="1" outlineLevel="1" x14ac:dyDescent="0.25">
      <c r="B18" s="20" t="s">
        <v>37</v>
      </c>
      <c r="C18" s="20" t="s">
        <v>36</v>
      </c>
      <c r="D18" s="20" t="s">
        <v>13</v>
      </c>
      <c r="E18" s="20"/>
      <c r="F18" s="8"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v>21</v>
      </c>
      <c r="U18" s="9">
        <v>19</v>
      </c>
      <c r="V18" s="9">
        <v>21</v>
      </c>
      <c r="W18" s="9">
        <v>22</v>
      </c>
      <c r="X18" s="9">
        <v>22</v>
      </c>
      <c r="Y18" s="9">
        <v>20</v>
      </c>
      <c r="Z18" s="9">
        <v>22</v>
      </c>
      <c r="AA18" s="9">
        <v>22</v>
      </c>
      <c r="AB18" s="9">
        <v>20</v>
      </c>
      <c r="AC18" s="9">
        <v>23</v>
      </c>
      <c r="AD18" s="9">
        <v>19</v>
      </c>
      <c r="AE18" s="9">
        <v>21</v>
      </c>
      <c r="AG18" s="21">
        <f t="shared" si="0"/>
        <v>61</v>
      </c>
      <c r="AH18" s="21">
        <f t="shared" si="1"/>
        <v>64</v>
      </c>
      <c r="AI18" s="21">
        <f t="shared" si="2"/>
        <v>64</v>
      </c>
      <c r="AJ18" s="21">
        <f t="shared" si="3"/>
        <v>63</v>
      </c>
    </row>
    <row r="19" spans="2:36" ht="6" hidden="1" customHeight="1" outlineLevel="1" x14ac:dyDescent="0.25">
      <c r="F19" s="10"/>
      <c r="AG19" s="21">
        <f t="shared" si="0"/>
        <v>0</v>
      </c>
      <c r="AH19" s="21">
        <f t="shared" si="1"/>
        <v>0</v>
      </c>
      <c r="AI19" s="21">
        <f t="shared" si="2"/>
        <v>0</v>
      </c>
      <c r="AJ19" s="21">
        <f t="shared" si="3"/>
        <v>0</v>
      </c>
    </row>
    <row r="20" spans="2:36" hidden="1" outlineLevel="1" x14ac:dyDescent="0.25">
      <c r="F20" s="7" t="s">
        <v>14</v>
      </c>
      <c r="AG20" s="21"/>
      <c r="AH20" s="21"/>
      <c r="AI20" s="21"/>
      <c r="AJ20" s="21"/>
    </row>
    <row r="21" spans="2:36" ht="15.75" hidden="1" customHeight="1" outlineLevel="1" x14ac:dyDescent="0.25">
      <c r="B21" s="20" t="s">
        <v>37</v>
      </c>
      <c r="C21" s="20" t="s">
        <v>36</v>
      </c>
      <c r="D21" s="20" t="s">
        <v>14</v>
      </c>
      <c r="E21" s="20"/>
      <c r="F21" s="8"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v>21</v>
      </c>
      <c r="U21" s="9">
        <v>20</v>
      </c>
      <c r="V21" s="9">
        <v>21</v>
      </c>
      <c r="W21" s="9">
        <v>22</v>
      </c>
      <c r="X21" s="9">
        <v>22</v>
      </c>
      <c r="Y21" s="9">
        <v>20</v>
      </c>
      <c r="Z21" s="9">
        <v>22</v>
      </c>
      <c r="AA21" s="9">
        <v>22</v>
      </c>
      <c r="AB21" s="9">
        <v>20</v>
      </c>
      <c r="AC21" s="9">
        <v>23</v>
      </c>
      <c r="AD21" s="9">
        <v>19</v>
      </c>
      <c r="AE21" s="9">
        <v>21</v>
      </c>
      <c r="AG21" s="21">
        <f t="shared" si="0"/>
        <v>62</v>
      </c>
      <c r="AH21" s="21">
        <f t="shared" si="1"/>
        <v>64</v>
      </c>
      <c r="AI21" s="21">
        <f t="shared" si="2"/>
        <v>64</v>
      </c>
      <c r="AJ21" s="21">
        <f t="shared" si="3"/>
        <v>63</v>
      </c>
    </row>
    <row r="22" spans="2:36" hidden="1" outlineLevel="1" x14ac:dyDescent="0.25">
      <c r="B22" s="20" t="s">
        <v>37</v>
      </c>
      <c r="C22" s="20" t="s">
        <v>36</v>
      </c>
      <c r="D22" s="20" t="s">
        <v>14</v>
      </c>
      <c r="E22" s="20"/>
      <c r="F22" s="8"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v>20</v>
      </c>
      <c r="U22" s="9">
        <v>19</v>
      </c>
      <c r="V22" s="9">
        <v>23</v>
      </c>
      <c r="W22" s="9">
        <v>20</v>
      </c>
      <c r="X22" s="9">
        <v>22</v>
      </c>
      <c r="Y22" s="9">
        <v>22</v>
      </c>
      <c r="Z22" s="9">
        <v>20</v>
      </c>
      <c r="AA22" s="9">
        <v>23</v>
      </c>
      <c r="AB22" s="9">
        <v>20</v>
      </c>
      <c r="AC22" s="9">
        <v>22</v>
      </c>
      <c r="AD22" s="9">
        <v>20</v>
      </c>
      <c r="AE22" s="9">
        <v>20</v>
      </c>
      <c r="AG22" s="21">
        <f t="shared" si="0"/>
        <v>62</v>
      </c>
      <c r="AH22" s="21">
        <f t="shared" si="1"/>
        <v>64</v>
      </c>
      <c r="AI22" s="21">
        <f t="shared" si="2"/>
        <v>63</v>
      </c>
      <c r="AJ22" s="21">
        <f t="shared" si="3"/>
        <v>62</v>
      </c>
    </row>
    <row r="23" spans="2:36" hidden="1" outlineLevel="1" x14ac:dyDescent="0.25">
      <c r="B23" s="20" t="s">
        <v>37</v>
      </c>
      <c r="C23" s="20" t="s">
        <v>36</v>
      </c>
      <c r="D23" s="20" t="s">
        <v>14</v>
      </c>
      <c r="E23" s="20"/>
      <c r="F23" s="8"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v>20</v>
      </c>
      <c r="U23" s="9">
        <v>19</v>
      </c>
      <c r="V23" s="9">
        <v>23</v>
      </c>
      <c r="W23" s="9">
        <v>21</v>
      </c>
      <c r="X23" s="9">
        <v>21</v>
      </c>
      <c r="Y23" s="9">
        <v>22</v>
      </c>
      <c r="Z23" s="9">
        <v>20</v>
      </c>
      <c r="AA23" s="9">
        <v>23</v>
      </c>
      <c r="AB23" s="9">
        <v>21</v>
      </c>
      <c r="AC23" s="9">
        <v>21</v>
      </c>
      <c r="AD23" s="9">
        <v>20</v>
      </c>
      <c r="AE23" s="9">
        <v>21</v>
      </c>
      <c r="AG23" s="21">
        <f t="shared" si="0"/>
        <v>62</v>
      </c>
      <c r="AH23" s="21">
        <f t="shared" si="1"/>
        <v>64</v>
      </c>
      <c r="AI23" s="21">
        <f t="shared" si="2"/>
        <v>64</v>
      </c>
      <c r="AJ23" s="21">
        <f t="shared" si="3"/>
        <v>62</v>
      </c>
    </row>
    <row r="24" spans="2:36" hidden="1" outlineLevel="1" x14ac:dyDescent="0.25">
      <c r="B24" s="20" t="s">
        <v>37</v>
      </c>
      <c r="C24" s="20" t="s">
        <v>36</v>
      </c>
      <c r="D24" s="20" t="s">
        <v>14</v>
      </c>
      <c r="E24" s="20"/>
      <c r="F24" s="8"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v>19</v>
      </c>
      <c r="U24" s="9">
        <v>19</v>
      </c>
      <c r="V24" s="9">
        <v>23</v>
      </c>
      <c r="W24" s="9">
        <v>22</v>
      </c>
      <c r="X24" s="9">
        <v>20</v>
      </c>
      <c r="Y24" s="9">
        <v>22</v>
      </c>
      <c r="Z24" s="9">
        <v>21</v>
      </c>
      <c r="AA24" s="9">
        <v>22</v>
      </c>
      <c r="AB24" s="9">
        <v>21</v>
      </c>
      <c r="AC24" s="9">
        <v>21</v>
      </c>
      <c r="AD24" s="9">
        <v>20</v>
      </c>
      <c r="AE24" s="9">
        <v>21</v>
      </c>
      <c r="AG24" s="21">
        <f t="shared" si="0"/>
        <v>61</v>
      </c>
      <c r="AH24" s="21">
        <f t="shared" si="1"/>
        <v>64</v>
      </c>
      <c r="AI24" s="21">
        <f t="shared" si="2"/>
        <v>64</v>
      </c>
      <c r="AJ24" s="21">
        <f t="shared" si="3"/>
        <v>62</v>
      </c>
    </row>
    <row r="25" spans="2:36" hidden="1" outlineLevel="1" x14ac:dyDescent="0.25">
      <c r="B25" s="20" t="s">
        <v>37</v>
      </c>
      <c r="C25" s="20" t="s">
        <v>36</v>
      </c>
      <c r="D25" s="20" t="s">
        <v>14</v>
      </c>
      <c r="E25" s="20"/>
      <c r="F25" s="8"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v>21</v>
      </c>
      <c r="U25" s="9">
        <v>19</v>
      </c>
      <c r="V25" s="9">
        <v>22</v>
      </c>
      <c r="W25" s="9">
        <v>22</v>
      </c>
      <c r="X25" s="9">
        <v>20</v>
      </c>
      <c r="Y25" s="9">
        <v>22</v>
      </c>
      <c r="Z25" s="9">
        <v>22</v>
      </c>
      <c r="AA25" s="9">
        <v>21</v>
      </c>
      <c r="AB25" s="9">
        <v>21</v>
      </c>
      <c r="AC25" s="9">
        <v>22</v>
      </c>
      <c r="AD25" s="9">
        <v>19</v>
      </c>
      <c r="AE25" s="9">
        <v>22</v>
      </c>
      <c r="AG25" s="21">
        <f t="shared" si="0"/>
        <v>62</v>
      </c>
      <c r="AH25" s="21">
        <f t="shared" si="1"/>
        <v>64</v>
      </c>
      <c r="AI25" s="21">
        <f t="shared" si="2"/>
        <v>64</v>
      </c>
      <c r="AJ25" s="21">
        <f t="shared" si="3"/>
        <v>63</v>
      </c>
    </row>
    <row r="26" spans="2:36" hidden="1" outlineLevel="1" x14ac:dyDescent="0.25">
      <c r="B26" s="20" t="s">
        <v>37</v>
      </c>
      <c r="C26" s="20" t="s">
        <v>36</v>
      </c>
      <c r="D26" s="20" t="s">
        <v>14</v>
      </c>
      <c r="E26" s="20"/>
      <c r="F26" s="8"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v>21</v>
      </c>
      <c r="U26" s="9">
        <v>19</v>
      </c>
      <c r="V26" s="9">
        <v>21</v>
      </c>
      <c r="W26" s="9">
        <v>22</v>
      </c>
      <c r="X26" s="9">
        <v>22</v>
      </c>
      <c r="Y26" s="9">
        <v>20</v>
      </c>
      <c r="Z26" s="9">
        <v>22</v>
      </c>
      <c r="AA26" s="9">
        <v>22</v>
      </c>
      <c r="AB26" s="9">
        <v>20</v>
      </c>
      <c r="AC26" s="9">
        <v>23</v>
      </c>
      <c r="AD26" s="9">
        <v>19</v>
      </c>
      <c r="AE26" s="9">
        <v>21</v>
      </c>
      <c r="AG26" s="21">
        <f t="shared" si="0"/>
        <v>61</v>
      </c>
      <c r="AH26" s="21">
        <f t="shared" si="1"/>
        <v>64</v>
      </c>
      <c r="AI26" s="21">
        <f t="shared" si="2"/>
        <v>64</v>
      </c>
      <c r="AJ26" s="21">
        <f t="shared" si="3"/>
        <v>63</v>
      </c>
    </row>
    <row r="27" spans="2:36" ht="6" hidden="1" customHeight="1" outlineLevel="1" x14ac:dyDescent="0.25">
      <c r="F27" s="10"/>
      <c r="AG27" s="21">
        <f t="shared" si="0"/>
        <v>0</v>
      </c>
      <c r="AH27" s="21">
        <f t="shared" si="1"/>
        <v>0</v>
      </c>
      <c r="AI27" s="21">
        <f t="shared" si="2"/>
        <v>0</v>
      </c>
      <c r="AJ27" s="21">
        <f t="shared" si="3"/>
        <v>0</v>
      </c>
    </row>
    <row r="28" spans="2:36" hidden="1" outlineLevel="1" x14ac:dyDescent="0.25">
      <c r="F28" s="7" t="s">
        <v>15</v>
      </c>
      <c r="AG28" s="21"/>
      <c r="AH28" s="21"/>
      <c r="AI28" s="21"/>
      <c r="AJ28" s="21"/>
    </row>
    <row r="29" spans="2:36" ht="15.75" hidden="1" customHeight="1" outlineLevel="1" x14ac:dyDescent="0.25">
      <c r="B29" s="20" t="s">
        <v>37</v>
      </c>
      <c r="C29" s="20" t="s">
        <v>36</v>
      </c>
      <c r="D29" s="20" t="s">
        <v>15</v>
      </c>
      <c r="E29" s="20"/>
      <c r="F29" s="8"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v>21</v>
      </c>
      <c r="U29" s="9">
        <v>20</v>
      </c>
      <c r="V29" s="9">
        <v>21</v>
      </c>
      <c r="W29" s="9">
        <v>22</v>
      </c>
      <c r="X29" s="9">
        <v>22</v>
      </c>
      <c r="Y29" s="9">
        <v>20</v>
      </c>
      <c r="Z29" s="9">
        <v>22</v>
      </c>
      <c r="AA29" s="9">
        <v>22</v>
      </c>
      <c r="AB29" s="9">
        <v>20</v>
      </c>
      <c r="AC29" s="9">
        <v>23</v>
      </c>
      <c r="AD29" s="9">
        <v>19</v>
      </c>
      <c r="AE29" s="9">
        <v>21</v>
      </c>
      <c r="AG29" s="21">
        <f t="shared" si="0"/>
        <v>62</v>
      </c>
      <c r="AH29" s="21">
        <f t="shared" si="1"/>
        <v>64</v>
      </c>
      <c r="AI29" s="21">
        <f t="shared" si="2"/>
        <v>64</v>
      </c>
      <c r="AJ29" s="21">
        <f t="shared" si="3"/>
        <v>63</v>
      </c>
    </row>
    <row r="30" spans="2:36" hidden="1" outlineLevel="1" x14ac:dyDescent="0.25">
      <c r="B30" s="20" t="s">
        <v>37</v>
      </c>
      <c r="C30" s="20" t="s">
        <v>36</v>
      </c>
      <c r="D30" s="20" t="s">
        <v>15</v>
      </c>
      <c r="E30" s="20"/>
      <c r="F30" s="8"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v>20</v>
      </c>
      <c r="U30" s="9">
        <v>19</v>
      </c>
      <c r="V30" s="9">
        <v>23</v>
      </c>
      <c r="W30" s="9">
        <v>20</v>
      </c>
      <c r="X30" s="9">
        <v>22</v>
      </c>
      <c r="Y30" s="9">
        <v>22</v>
      </c>
      <c r="Z30" s="9">
        <v>20</v>
      </c>
      <c r="AA30" s="9">
        <v>23</v>
      </c>
      <c r="AB30" s="9">
        <v>20</v>
      </c>
      <c r="AC30" s="9">
        <v>22</v>
      </c>
      <c r="AD30" s="9">
        <v>20</v>
      </c>
      <c r="AE30" s="9">
        <v>20</v>
      </c>
      <c r="AG30" s="21">
        <f t="shared" si="0"/>
        <v>62</v>
      </c>
      <c r="AH30" s="21">
        <f t="shared" si="1"/>
        <v>64</v>
      </c>
      <c r="AI30" s="21">
        <f t="shared" si="2"/>
        <v>63</v>
      </c>
      <c r="AJ30" s="21">
        <f t="shared" si="3"/>
        <v>62</v>
      </c>
    </row>
    <row r="31" spans="2:36" hidden="1" outlineLevel="1" x14ac:dyDescent="0.25">
      <c r="B31" s="20" t="s">
        <v>37</v>
      </c>
      <c r="C31" s="20" t="s">
        <v>36</v>
      </c>
      <c r="D31" s="20" t="s">
        <v>15</v>
      </c>
      <c r="E31" s="20"/>
      <c r="F31" s="8"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v>20</v>
      </c>
      <c r="U31" s="9">
        <v>19</v>
      </c>
      <c r="V31" s="9">
        <v>23</v>
      </c>
      <c r="W31" s="9">
        <v>21</v>
      </c>
      <c r="X31" s="9">
        <v>21</v>
      </c>
      <c r="Y31" s="9">
        <v>22</v>
      </c>
      <c r="Z31" s="9">
        <v>20</v>
      </c>
      <c r="AA31" s="9">
        <v>23</v>
      </c>
      <c r="AB31" s="9">
        <v>21</v>
      </c>
      <c r="AC31" s="9">
        <v>21</v>
      </c>
      <c r="AD31" s="9">
        <v>20</v>
      </c>
      <c r="AE31" s="9">
        <v>21</v>
      </c>
      <c r="AG31" s="21">
        <f t="shared" si="0"/>
        <v>62</v>
      </c>
      <c r="AH31" s="21">
        <f t="shared" si="1"/>
        <v>64</v>
      </c>
      <c r="AI31" s="21">
        <f t="shared" si="2"/>
        <v>64</v>
      </c>
      <c r="AJ31" s="21">
        <f t="shared" si="3"/>
        <v>62</v>
      </c>
    </row>
    <row r="32" spans="2:36" hidden="1" outlineLevel="1" x14ac:dyDescent="0.25">
      <c r="B32" s="20" t="s">
        <v>37</v>
      </c>
      <c r="C32" s="20" t="s">
        <v>36</v>
      </c>
      <c r="D32" s="20" t="s">
        <v>15</v>
      </c>
      <c r="E32" s="20"/>
      <c r="F32" s="8"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v>19</v>
      </c>
      <c r="U32" s="9">
        <v>19</v>
      </c>
      <c r="V32" s="9">
        <v>23</v>
      </c>
      <c r="W32" s="9">
        <v>22</v>
      </c>
      <c r="X32" s="9">
        <v>20</v>
      </c>
      <c r="Y32" s="9">
        <v>22</v>
      </c>
      <c r="Z32" s="9">
        <v>21</v>
      </c>
      <c r="AA32" s="9">
        <v>22</v>
      </c>
      <c r="AB32" s="9">
        <v>21</v>
      </c>
      <c r="AC32" s="9">
        <v>21</v>
      </c>
      <c r="AD32" s="9">
        <v>20</v>
      </c>
      <c r="AE32" s="9">
        <v>21</v>
      </c>
      <c r="AG32" s="21">
        <f t="shared" si="0"/>
        <v>61</v>
      </c>
      <c r="AH32" s="21">
        <f t="shared" si="1"/>
        <v>64</v>
      </c>
      <c r="AI32" s="21">
        <f t="shared" si="2"/>
        <v>64</v>
      </c>
      <c r="AJ32" s="21">
        <f t="shared" si="3"/>
        <v>62</v>
      </c>
    </row>
    <row r="33" spans="2:40" hidden="1" outlineLevel="1" x14ac:dyDescent="0.25">
      <c r="B33" s="20" t="s">
        <v>37</v>
      </c>
      <c r="C33" s="20" t="s">
        <v>36</v>
      </c>
      <c r="D33" s="20" t="s">
        <v>15</v>
      </c>
      <c r="E33" s="20"/>
      <c r="F33" s="8"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v>21</v>
      </c>
      <c r="U33" s="9">
        <v>19</v>
      </c>
      <c r="V33" s="9">
        <v>22</v>
      </c>
      <c r="W33" s="9">
        <v>22</v>
      </c>
      <c r="X33" s="9">
        <v>20</v>
      </c>
      <c r="Y33" s="9">
        <v>22</v>
      </c>
      <c r="Z33" s="9">
        <v>22</v>
      </c>
      <c r="AA33" s="9">
        <v>21</v>
      </c>
      <c r="AB33" s="9">
        <v>21</v>
      </c>
      <c r="AC33" s="9">
        <v>22</v>
      </c>
      <c r="AD33" s="9">
        <v>19</v>
      </c>
      <c r="AE33" s="9">
        <v>22</v>
      </c>
      <c r="AG33" s="21">
        <f t="shared" si="0"/>
        <v>62</v>
      </c>
      <c r="AH33" s="21">
        <f t="shared" si="1"/>
        <v>64</v>
      </c>
      <c r="AI33" s="21">
        <f t="shared" si="2"/>
        <v>64</v>
      </c>
      <c r="AJ33" s="21">
        <f t="shared" si="3"/>
        <v>63</v>
      </c>
    </row>
    <row r="34" spans="2:40" hidden="1" outlineLevel="1" x14ac:dyDescent="0.25">
      <c r="B34" s="20" t="s">
        <v>37</v>
      </c>
      <c r="C34" s="20" t="s">
        <v>36</v>
      </c>
      <c r="D34" s="20" t="s">
        <v>15</v>
      </c>
      <c r="E34" s="20"/>
      <c r="F34" s="8"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v>21</v>
      </c>
      <c r="U34" s="9">
        <v>19</v>
      </c>
      <c r="V34" s="9">
        <v>21</v>
      </c>
      <c r="W34" s="9">
        <v>22</v>
      </c>
      <c r="X34" s="9">
        <v>22</v>
      </c>
      <c r="Y34" s="9">
        <v>20</v>
      </c>
      <c r="Z34" s="9">
        <v>22</v>
      </c>
      <c r="AA34" s="9">
        <v>22</v>
      </c>
      <c r="AB34" s="9">
        <v>20</v>
      </c>
      <c r="AC34" s="9">
        <v>23</v>
      </c>
      <c r="AD34" s="9">
        <v>19</v>
      </c>
      <c r="AE34" s="9">
        <v>21</v>
      </c>
      <c r="AG34" s="21">
        <f t="shared" si="0"/>
        <v>61</v>
      </c>
      <c r="AH34" s="21">
        <f t="shared" si="1"/>
        <v>64</v>
      </c>
      <c r="AI34" s="21">
        <f t="shared" si="2"/>
        <v>64</v>
      </c>
      <c r="AJ34" s="21">
        <f t="shared" si="3"/>
        <v>63</v>
      </c>
    </row>
    <row r="35" spans="2:40" ht="6" hidden="1" customHeight="1" outlineLevel="1" x14ac:dyDescent="0.25">
      <c r="F35" s="10"/>
      <c r="AG35" s="21">
        <f t="shared" si="0"/>
        <v>0</v>
      </c>
      <c r="AH35" s="21">
        <f t="shared" si="1"/>
        <v>0</v>
      </c>
      <c r="AI35" s="21">
        <f t="shared" si="2"/>
        <v>0</v>
      </c>
      <c r="AJ35" s="21">
        <f t="shared" si="3"/>
        <v>0</v>
      </c>
    </row>
    <row r="36" spans="2:40" hidden="1" outlineLevel="1" x14ac:dyDescent="0.25">
      <c r="F36" s="7" t="s">
        <v>25</v>
      </c>
      <c r="AG36" s="21"/>
      <c r="AH36" s="21"/>
      <c r="AI36" s="21"/>
      <c r="AJ36" s="21"/>
    </row>
    <row r="37" spans="2:40" ht="15.75" hidden="1" customHeight="1" outlineLevel="1" x14ac:dyDescent="0.25">
      <c r="B37" s="20" t="s">
        <v>37</v>
      </c>
      <c r="C37" s="20" t="s">
        <v>36</v>
      </c>
      <c r="D37" s="20" t="s">
        <v>38</v>
      </c>
      <c r="E37" s="20"/>
      <c r="F37" s="8"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v>21</v>
      </c>
      <c r="U37" s="9">
        <v>20</v>
      </c>
      <c r="V37" s="9">
        <v>21</v>
      </c>
      <c r="W37" s="9">
        <v>22</v>
      </c>
      <c r="X37" s="9">
        <v>22</v>
      </c>
      <c r="Y37" s="9">
        <v>20</v>
      </c>
      <c r="Z37" s="9">
        <v>22</v>
      </c>
      <c r="AA37" s="9">
        <v>22</v>
      </c>
      <c r="AB37" s="9">
        <v>20</v>
      </c>
      <c r="AC37" s="9">
        <v>23</v>
      </c>
      <c r="AD37" s="9">
        <v>19</v>
      </c>
      <c r="AE37" s="9">
        <v>21</v>
      </c>
      <c r="AG37" s="21">
        <f t="shared" si="0"/>
        <v>62</v>
      </c>
      <c r="AH37" s="21">
        <f t="shared" si="1"/>
        <v>64</v>
      </c>
      <c r="AI37" s="21">
        <f t="shared" si="2"/>
        <v>64</v>
      </c>
      <c r="AJ37" s="21">
        <f t="shared" si="3"/>
        <v>63</v>
      </c>
    </row>
    <row r="38" spans="2:40" hidden="1" outlineLevel="1" x14ac:dyDescent="0.25">
      <c r="B38" s="20" t="s">
        <v>37</v>
      </c>
      <c r="C38" s="20" t="s">
        <v>36</v>
      </c>
      <c r="D38" s="20" t="s">
        <v>38</v>
      </c>
      <c r="E38" s="20"/>
      <c r="F38" s="8"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v>20</v>
      </c>
      <c r="U38" s="9">
        <v>19</v>
      </c>
      <c r="V38" s="9">
        <v>23</v>
      </c>
      <c r="W38" s="9">
        <v>20</v>
      </c>
      <c r="X38" s="9">
        <v>22</v>
      </c>
      <c r="Y38" s="9">
        <v>22</v>
      </c>
      <c r="Z38" s="9">
        <v>20</v>
      </c>
      <c r="AA38" s="9">
        <v>23</v>
      </c>
      <c r="AB38" s="9">
        <v>20</v>
      </c>
      <c r="AC38" s="9">
        <v>22</v>
      </c>
      <c r="AD38" s="9">
        <v>20</v>
      </c>
      <c r="AE38" s="9">
        <v>20</v>
      </c>
      <c r="AG38" s="21">
        <f t="shared" si="0"/>
        <v>62</v>
      </c>
      <c r="AH38" s="21">
        <f t="shared" si="1"/>
        <v>64</v>
      </c>
      <c r="AI38" s="21">
        <f t="shared" si="2"/>
        <v>63</v>
      </c>
      <c r="AJ38" s="21">
        <f t="shared" si="3"/>
        <v>62</v>
      </c>
    </row>
    <row r="39" spans="2:40" hidden="1" outlineLevel="1" x14ac:dyDescent="0.25">
      <c r="B39" s="20" t="s">
        <v>37</v>
      </c>
      <c r="C39" s="20" t="s">
        <v>36</v>
      </c>
      <c r="D39" s="20" t="s">
        <v>38</v>
      </c>
      <c r="E39" s="20"/>
      <c r="F39" s="8"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v>20</v>
      </c>
      <c r="U39" s="9">
        <v>19</v>
      </c>
      <c r="V39" s="9">
        <v>23</v>
      </c>
      <c r="W39" s="9">
        <v>21</v>
      </c>
      <c r="X39" s="9">
        <v>21</v>
      </c>
      <c r="Y39" s="9">
        <v>22</v>
      </c>
      <c r="Z39" s="9">
        <v>20</v>
      </c>
      <c r="AA39" s="9">
        <v>23</v>
      </c>
      <c r="AB39" s="9">
        <v>21</v>
      </c>
      <c r="AC39" s="9">
        <v>21</v>
      </c>
      <c r="AD39" s="9">
        <v>20</v>
      </c>
      <c r="AE39" s="9">
        <v>21</v>
      </c>
      <c r="AG39" s="21">
        <f t="shared" si="0"/>
        <v>62</v>
      </c>
      <c r="AH39" s="21">
        <f t="shared" si="1"/>
        <v>64</v>
      </c>
      <c r="AI39" s="21">
        <f t="shared" si="2"/>
        <v>64</v>
      </c>
      <c r="AJ39" s="21">
        <f t="shared" si="3"/>
        <v>62</v>
      </c>
    </row>
    <row r="40" spans="2:40" hidden="1" outlineLevel="1" x14ac:dyDescent="0.25">
      <c r="B40" s="20" t="s">
        <v>37</v>
      </c>
      <c r="C40" s="20" t="s">
        <v>36</v>
      </c>
      <c r="D40" s="20" t="s">
        <v>38</v>
      </c>
      <c r="E40" s="20"/>
      <c r="F40" s="8"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v>19</v>
      </c>
      <c r="U40" s="9">
        <v>19</v>
      </c>
      <c r="V40" s="9">
        <v>23</v>
      </c>
      <c r="W40" s="9">
        <v>22</v>
      </c>
      <c r="X40" s="9">
        <v>20</v>
      </c>
      <c r="Y40" s="9">
        <v>22</v>
      </c>
      <c r="Z40" s="9">
        <v>21</v>
      </c>
      <c r="AA40" s="9">
        <v>22</v>
      </c>
      <c r="AB40" s="9">
        <v>21</v>
      </c>
      <c r="AC40" s="9">
        <v>21</v>
      </c>
      <c r="AD40" s="9">
        <v>20</v>
      </c>
      <c r="AE40" s="9">
        <v>21</v>
      </c>
      <c r="AG40" s="21">
        <f t="shared" si="0"/>
        <v>61</v>
      </c>
      <c r="AH40" s="21">
        <f t="shared" si="1"/>
        <v>64</v>
      </c>
      <c r="AI40" s="21">
        <f t="shared" si="2"/>
        <v>64</v>
      </c>
      <c r="AJ40" s="21">
        <f t="shared" si="3"/>
        <v>62</v>
      </c>
    </row>
    <row r="41" spans="2:40" hidden="1" outlineLevel="1" x14ac:dyDescent="0.25">
      <c r="B41" s="20" t="s">
        <v>37</v>
      </c>
      <c r="C41" s="20" t="s">
        <v>36</v>
      </c>
      <c r="D41" s="20" t="s">
        <v>38</v>
      </c>
      <c r="E41" s="20"/>
      <c r="F41" s="8"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v>21</v>
      </c>
      <c r="U41" s="9">
        <v>19</v>
      </c>
      <c r="V41" s="9">
        <v>22</v>
      </c>
      <c r="W41" s="9">
        <v>22</v>
      </c>
      <c r="X41" s="9">
        <v>20</v>
      </c>
      <c r="Y41" s="9">
        <v>22</v>
      </c>
      <c r="Z41" s="9">
        <v>22</v>
      </c>
      <c r="AA41" s="9">
        <v>21</v>
      </c>
      <c r="AB41" s="9">
        <v>21</v>
      </c>
      <c r="AC41" s="9">
        <v>22</v>
      </c>
      <c r="AD41" s="9">
        <v>19</v>
      </c>
      <c r="AE41" s="9">
        <v>22</v>
      </c>
      <c r="AG41" s="21">
        <f t="shared" si="0"/>
        <v>62</v>
      </c>
      <c r="AH41" s="21">
        <f t="shared" si="1"/>
        <v>64</v>
      </c>
      <c r="AI41" s="21">
        <f t="shared" si="2"/>
        <v>64</v>
      </c>
      <c r="AJ41" s="21">
        <f t="shared" si="3"/>
        <v>63</v>
      </c>
    </row>
    <row r="42" spans="2:40" hidden="1" outlineLevel="1" x14ac:dyDescent="0.25">
      <c r="B42" s="20" t="s">
        <v>37</v>
      </c>
      <c r="C42" s="20" t="s">
        <v>36</v>
      </c>
      <c r="D42" s="20" t="s">
        <v>38</v>
      </c>
      <c r="E42" s="20"/>
      <c r="F42" s="8"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v>21</v>
      </c>
      <c r="U42" s="9">
        <v>19</v>
      </c>
      <c r="V42" s="9">
        <v>21</v>
      </c>
      <c r="W42" s="9">
        <v>22</v>
      </c>
      <c r="X42" s="9">
        <v>22</v>
      </c>
      <c r="Y42" s="9">
        <v>20</v>
      </c>
      <c r="Z42" s="9">
        <v>22</v>
      </c>
      <c r="AA42" s="9">
        <v>22</v>
      </c>
      <c r="AB42" s="9">
        <v>20</v>
      </c>
      <c r="AC42" s="9">
        <v>23</v>
      </c>
      <c r="AD42" s="9">
        <v>19</v>
      </c>
      <c r="AE42" s="9">
        <v>21</v>
      </c>
      <c r="AG42" s="21">
        <f t="shared" si="0"/>
        <v>61</v>
      </c>
      <c r="AH42" s="21">
        <f t="shared" si="1"/>
        <v>64</v>
      </c>
      <c r="AI42" s="21">
        <f t="shared" si="2"/>
        <v>64</v>
      </c>
      <c r="AJ42" s="21">
        <f t="shared" si="3"/>
        <v>63</v>
      </c>
    </row>
    <row r="43" spans="2:40" ht="6" hidden="1" customHeight="1" outlineLevel="1" x14ac:dyDescent="0.25">
      <c r="F43" s="10"/>
      <c r="AG43" s="21">
        <f t="shared" si="0"/>
        <v>0</v>
      </c>
      <c r="AH43" s="21">
        <f t="shared" si="1"/>
        <v>0</v>
      </c>
      <c r="AI43" s="21">
        <f t="shared" si="2"/>
        <v>0</v>
      </c>
      <c r="AJ43" s="21">
        <f t="shared" si="3"/>
        <v>0</v>
      </c>
    </row>
    <row r="44" spans="2:40" hidden="1" outlineLevel="1" x14ac:dyDescent="0.25">
      <c r="F44" s="7" t="s">
        <v>17</v>
      </c>
      <c r="AG44" s="21"/>
      <c r="AH44" s="21"/>
      <c r="AI44" s="21"/>
      <c r="AJ44" s="21"/>
    </row>
    <row r="45" spans="2:40" ht="15.75" customHeight="1" collapsed="1" x14ac:dyDescent="0.25">
      <c r="B45" s="20" t="s">
        <v>37</v>
      </c>
      <c r="C45" s="20" t="s">
        <v>36</v>
      </c>
      <c r="D45" s="20" t="s">
        <v>39</v>
      </c>
      <c r="E45" s="20"/>
      <c r="F45" s="8"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v>21</v>
      </c>
      <c r="U45" s="9">
        <v>20</v>
      </c>
      <c r="V45" s="9">
        <v>21</v>
      </c>
      <c r="W45" s="9">
        <v>22</v>
      </c>
      <c r="X45" s="9">
        <v>22</v>
      </c>
      <c r="Y45" s="9">
        <v>20</v>
      </c>
      <c r="Z45" s="9">
        <v>22</v>
      </c>
      <c r="AA45" s="9">
        <v>22</v>
      </c>
      <c r="AB45" s="9">
        <v>20</v>
      </c>
      <c r="AC45" s="9">
        <v>23</v>
      </c>
      <c r="AD45" s="9">
        <v>19</v>
      </c>
      <c r="AE45" s="9">
        <v>21</v>
      </c>
      <c r="AG45" s="21">
        <f>SUM(T45:V45)</f>
        <v>62</v>
      </c>
      <c r="AH45" s="21">
        <f t="shared" si="1"/>
        <v>64</v>
      </c>
      <c r="AI45" s="21">
        <f t="shared" si="2"/>
        <v>64</v>
      </c>
      <c r="AJ45" s="21">
        <f t="shared" si="3"/>
        <v>63</v>
      </c>
      <c r="AL45" s="22">
        <f>SUM(AG45:AJ45)</f>
        <v>253</v>
      </c>
      <c r="AM45" s="23">
        <f t="shared" ref="AM45:AM50" si="4">SUM(AG45:AJ45)-SUM(T45:AE45)</f>
        <v>0</v>
      </c>
      <c r="AN45" s="23">
        <f t="shared" ref="AN45:AN50" si="5">AL45-SUM(G45:R45)</f>
        <v>0</v>
      </c>
    </row>
    <row r="46" spans="2:40" x14ac:dyDescent="0.25">
      <c r="B46" s="20" t="s">
        <v>37</v>
      </c>
      <c r="C46" s="20" t="s">
        <v>36</v>
      </c>
      <c r="D46" s="20" t="s">
        <v>39</v>
      </c>
      <c r="E46" s="20"/>
      <c r="F46" s="8"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v>20</v>
      </c>
      <c r="U46" s="9">
        <v>19</v>
      </c>
      <c r="V46" s="9">
        <v>23</v>
      </c>
      <c r="W46" s="9">
        <v>20</v>
      </c>
      <c r="X46" s="9">
        <v>22</v>
      </c>
      <c r="Y46" s="9">
        <v>22</v>
      </c>
      <c r="Z46" s="9">
        <v>20</v>
      </c>
      <c r="AA46" s="9">
        <v>23</v>
      </c>
      <c r="AB46" s="9">
        <v>20</v>
      </c>
      <c r="AC46" s="9">
        <v>22</v>
      </c>
      <c r="AD46" s="9">
        <v>20</v>
      </c>
      <c r="AE46" s="9">
        <v>20</v>
      </c>
      <c r="AG46" s="21">
        <f t="shared" si="0"/>
        <v>62</v>
      </c>
      <c r="AH46" s="21">
        <f t="shared" si="1"/>
        <v>64</v>
      </c>
      <c r="AI46" s="21">
        <f t="shared" si="2"/>
        <v>63</v>
      </c>
      <c r="AJ46" s="21">
        <f t="shared" si="3"/>
        <v>62</v>
      </c>
      <c r="AL46" s="22">
        <f t="shared" ref="AL46:AL50" si="6">SUM(AG46:AJ46)</f>
        <v>251</v>
      </c>
      <c r="AM46" s="23">
        <f t="shared" si="4"/>
        <v>0</v>
      </c>
      <c r="AN46" s="23">
        <f t="shared" si="5"/>
        <v>0</v>
      </c>
    </row>
    <row r="47" spans="2:40" x14ac:dyDescent="0.25">
      <c r="B47" s="20" t="s">
        <v>37</v>
      </c>
      <c r="C47" s="20" t="s">
        <v>36</v>
      </c>
      <c r="D47" s="20" t="s">
        <v>39</v>
      </c>
      <c r="E47" s="20"/>
      <c r="F47" s="8"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v>20</v>
      </c>
      <c r="U47" s="9">
        <v>19</v>
      </c>
      <c r="V47" s="9">
        <v>23</v>
      </c>
      <c r="W47" s="9">
        <v>21</v>
      </c>
      <c r="X47" s="9">
        <v>21</v>
      </c>
      <c r="Y47" s="9">
        <v>22</v>
      </c>
      <c r="Z47" s="9">
        <v>20</v>
      </c>
      <c r="AA47" s="9">
        <v>23</v>
      </c>
      <c r="AB47" s="9">
        <v>21</v>
      </c>
      <c r="AC47" s="9">
        <v>21</v>
      </c>
      <c r="AD47" s="9">
        <v>20</v>
      </c>
      <c r="AE47" s="9">
        <v>21</v>
      </c>
      <c r="AG47" s="21">
        <f t="shared" si="0"/>
        <v>62</v>
      </c>
      <c r="AH47" s="21">
        <f t="shared" si="1"/>
        <v>64</v>
      </c>
      <c r="AI47" s="21">
        <f t="shared" si="2"/>
        <v>64</v>
      </c>
      <c r="AJ47" s="21">
        <f t="shared" si="3"/>
        <v>62</v>
      </c>
      <c r="AL47" s="22">
        <f t="shared" si="6"/>
        <v>252</v>
      </c>
      <c r="AM47" s="23">
        <f t="shared" si="4"/>
        <v>0</v>
      </c>
      <c r="AN47" s="23">
        <f t="shared" si="5"/>
        <v>0</v>
      </c>
    </row>
    <row r="48" spans="2:40" x14ac:dyDescent="0.25">
      <c r="B48" s="20" t="s">
        <v>37</v>
      </c>
      <c r="C48" s="20" t="s">
        <v>36</v>
      </c>
      <c r="D48" s="20" t="s">
        <v>39</v>
      </c>
      <c r="E48" s="20"/>
      <c r="F48" s="8"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v>19</v>
      </c>
      <c r="U48" s="9">
        <v>19</v>
      </c>
      <c r="V48" s="9">
        <v>23</v>
      </c>
      <c r="W48" s="9">
        <v>22</v>
      </c>
      <c r="X48" s="9">
        <v>20</v>
      </c>
      <c r="Y48" s="9">
        <v>22</v>
      </c>
      <c r="Z48" s="9">
        <v>21</v>
      </c>
      <c r="AA48" s="9">
        <v>22</v>
      </c>
      <c r="AB48" s="9">
        <v>21</v>
      </c>
      <c r="AC48" s="9">
        <v>21</v>
      </c>
      <c r="AD48" s="9">
        <v>20</v>
      </c>
      <c r="AE48" s="9">
        <v>21</v>
      </c>
      <c r="AG48" s="21">
        <f t="shared" si="0"/>
        <v>61</v>
      </c>
      <c r="AH48" s="21">
        <f t="shared" si="1"/>
        <v>64</v>
      </c>
      <c r="AI48" s="21">
        <f t="shared" si="2"/>
        <v>64</v>
      </c>
      <c r="AJ48" s="21">
        <f t="shared" si="3"/>
        <v>62</v>
      </c>
      <c r="AL48" s="22">
        <f t="shared" si="6"/>
        <v>251</v>
      </c>
      <c r="AM48" s="23">
        <f t="shared" si="4"/>
        <v>0</v>
      </c>
      <c r="AN48" s="23">
        <f t="shared" si="5"/>
        <v>0</v>
      </c>
    </row>
    <row r="49" spans="2:40" x14ac:dyDescent="0.25">
      <c r="B49" s="20" t="s">
        <v>37</v>
      </c>
      <c r="C49" s="20" t="s">
        <v>36</v>
      </c>
      <c r="D49" s="20" t="s">
        <v>39</v>
      </c>
      <c r="E49" s="20"/>
      <c r="F49" s="8"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v>21</v>
      </c>
      <c r="U49" s="9">
        <v>19</v>
      </c>
      <c r="V49" s="9">
        <v>22</v>
      </c>
      <c r="W49" s="9">
        <v>22</v>
      </c>
      <c r="X49" s="9">
        <v>20</v>
      </c>
      <c r="Y49" s="9">
        <v>22</v>
      </c>
      <c r="Z49" s="9">
        <v>22</v>
      </c>
      <c r="AA49" s="9">
        <v>21</v>
      </c>
      <c r="AB49" s="9">
        <v>21</v>
      </c>
      <c r="AC49" s="9">
        <v>22</v>
      </c>
      <c r="AD49" s="9">
        <v>19</v>
      </c>
      <c r="AE49" s="9">
        <v>22</v>
      </c>
      <c r="AG49" s="21">
        <f t="shared" si="0"/>
        <v>62</v>
      </c>
      <c r="AH49" s="21">
        <f t="shared" si="1"/>
        <v>64</v>
      </c>
      <c r="AI49" s="21">
        <f t="shared" si="2"/>
        <v>64</v>
      </c>
      <c r="AJ49" s="21">
        <f t="shared" si="3"/>
        <v>63</v>
      </c>
      <c r="AL49" s="22">
        <f t="shared" si="6"/>
        <v>253</v>
      </c>
      <c r="AM49" s="23">
        <f t="shared" si="4"/>
        <v>0</v>
      </c>
      <c r="AN49" s="23">
        <f t="shared" si="5"/>
        <v>0</v>
      </c>
    </row>
    <row r="50" spans="2:40" x14ac:dyDescent="0.25">
      <c r="B50" s="20" t="s">
        <v>37</v>
      </c>
      <c r="C50" s="20" t="s">
        <v>36</v>
      </c>
      <c r="D50" s="20" t="s">
        <v>39</v>
      </c>
      <c r="E50" s="20"/>
      <c r="F50" s="8"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v>21</v>
      </c>
      <c r="U50" s="9">
        <v>19</v>
      </c>
      <c r="V50" s="9">
        <v>21</v>
      </c>
      <c r="W50" s="9">
        <v>22</v>
      </c>
      <c r="X50" s="9">
        <v>22</v>
      </c>
      <c r="Y50" s="9">
        <v>20</v>
      </c>
      <c r="Z50" s="9">
        <v>22</v>
      </c>
      <c r="AA50" s="9">
        <v>22</v>
      </c>
      <c r="AB50" s="9">
        <v>20</v>
      </c>
      <c r="AC50" s="9">
        <v>23</v>
      </c>
      <c r="AD50" s="9">
        <v>19</v>
      </c>
      <c r="AE50" s="9">
        <v>21</v>
      </c>
      <c r="AG50" s="21">
        <f t="shared" si="0"/>
        <v>61</v>
      </c>
      <c r="AH50" s="21">
        <f t="shared" si="1"/>
        <v>64</v>
      </c>
      <c r="AI50" s="21">
        <f t="shared" si="2"/>
        <v>64</v>
      </c>
      <c r="AJ50" s="21">
        <f t="shared" si="3"/>
        <v>63</v>
      </c>
      <c r="AL50" s="22">
        <f t="shared" si="6"/>
        <v>252</v>
      </c>
      <c r="AM50" s="23">
        <f t="shared" si="4"/>
        <v>0</v>
      </c>
      <c r="AN50" s="23">
        <f t="shared" si="5"/>
        <v>0</v>
      </c>
    </row>
    <row r="51" spans="2:40" ht="9" customHeight="1" x14ac:dyDescent="0.25">
      <c r="AG51" s="21"/>
      <c r="AH51" s="21"/>
      <c r="AI51" s="21"/>
      <c r="AJ51" s="21"/>
      <c r="AN51" s="24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F1CB-E795-4148-998D-4E0D1010AFA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Open Orders Per Day</vt:lpstr>
      <vt:lpstr>Closed Orders Per Day</vt:lpstr>
      <vt:lpstr>Open Orders Per Day (QTD)</vt:lpstr>
      <vt:lpstr>Closed Orders Per Day (QTD)</vt:lpstr>
      <vt:lpstr>Business Days (Month &amp; Qtr)</vt:lpstr>
      <vt:lpstr>Sheet1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2024-04-08T15:25:46Z</dcterms:created>
  <dcterms:modified xsi:type="dcterms:W3CDTF">2024-04-09T21:08:55Z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