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rp Finance-General\Orders\Monthly Orders Memo Report\2025\December\"/>
    </mc:Choice>
  </mc:AlternateContent>
  <xr:revisionPtr revIDLastSave="0" documentId="13_ncr:1_{0DD288E6-3117-4F84-87AE-F872F50AF249}" xr6:coauthVersionLast="47" xr6:coauthVersionMax="47" xr10:uidLastSave="{00000000-0000-0000-0000-000000000000}"/>
  <bookViews>
    <workbookView xWindow="-120" yWindow="-120" windowWidth="29040" windowHeight="15720" xr2:uid="{77E7DA8B-7FCA-4797-BB8B-3C37CFF19217}"/>
  </bookViews>
  <sheets>
    <sheet name="Open Orders Per Day" sheetId="1" r:id="rId1"/>
    <sheet name="Closed Orders Per Day" sheetId="2" r:id="rId2"/>
    <sheet name="Open Orders Per Day (QTD)" sheetId="3" r:id="rId3"/>
    <sheet name="Closed Orders Per Day (QTD)" sheetId="4" r:id="rId4"/>
    <sheet name="Business Days (Month &amp; Qtr)" sheetId="5" r:id="rId5"/>
  </sheet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4">'Business Days (Month &amp; Qtr)'!$F$8:$AL$48</definedName>
    <definedName name="_xlnm.Print_Area" localSheetId="1">'Closed Orders Per Day'!$B$2:$N$60</definedName>
    <definedName name="_xlnm.Print_Area" localSheetId="3">'Closed Orders Per Day (QTD)'!$B$2:$F$60</definedName>
    <definedName name="_xlnm.Print_Area" localSheetId="0">'Open Orders Per Day'!$B$2:$N$60</definedName>
    <definedName name="_xlnm.Print_Area" localSheetId="2">'Open Orders Per Day (QTD)'!$B$2:$F$60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8" i="5" l="1"/>
  <c r="AI48" i="5"/>
  <c r="AH48" i="5"/>
  <c r="AG48" i="5"/>
  <c r="AJ47" i="5"/>
  <c r="AI47" i="5"/>
  <c r="AH47" i="5"/>
  <c r="AG47" i="5"/>
  <c r="AI46" i="5"/>
  <c r="AH46" i="5"/>
  <c r="AG46" i="5"/>
  <c r="AJ46" i="5"/>
  <c r="AI45" i="5"/>
  <c r="AH45" i="5"/>
  <c r="AG45" i="5"/>
  <c r="AJ45" i="5"/>
  <c r="AJ43" i="5"/>
  <c r="AI43" i="5"/>
  <c r="AH43" i="5"/>
  <c r="AG43" i="5"/>
  <c r="AH42" i="5"/>
  <c r="AG42" i="5"/>
  <c r="AJ42" i="5"/>
  <c r="AI42" i="5"/>
  <c r="AG41" i="5"/>
  <c r="AJ41" i="5"/>
  <c r="AI41" i="5"/>
  <c r="AH41" i="5"/>
  <c r="AJ40" i="5"/>
  <c r="AI40" i="5"/>
  <c r="AH40" i="5"/>
  <c r="AG40" i="5"/>
  <c r="AJ39" i="5"/>
  <c r="AI39" i="5"/>
  <c r="AH39" i="5"/>
  <c r="AG39" i="5"/>
  <c r="AI38" i="5"/>
  <c r="AH38" i="5"/>
  <c r="AG38" i="5"/>
  <c r="AJ38" i="5"/>
  <c r="AG37" i="5"/>
  <c r="AJ37" i="5"/>
  <c r="AI37" i="5"/>
  <c r="AH37" i="5"/>
  <c r="AJ35" i="5"/>
  <c r="AI35" i="5"/>
  <c r="AH35" i="5"/>
  <c r="AG35" i="5"/>
  <c r="AG34" i="5"/>
  <c r="AJ34" i="5"/>
  <c r="AI34" i="5"/>
  <c r="AH34" i="5"/>
  <c r="AJ33" i="5"/>
  <c r="AI33" i="5"/>
  <c r="AH33" i="5"/>
  <c r="AG33" i="5"/>
  <c r="AJ32" i="5"/>
  <c r="AI32" i="5"/>
  <c r="AH32" i="5"/>
  <c r="AG32" i="5"/>
  <c r="AI31" i="5"/>
  <c r="AH31" i="5"/>
  <c r="AG31" i="5"/>
  <c r="AJ31" i="5"/>
  <c r="AH30" i="5"/>
  <c r="AG30" i="5"/>
  <c r="AJ30" i="5"/>
  <c r="AI30" i="5"/>
  <c r="AJ29" i="5"/>
  <c r="AI29" i="5"/>
  <c r="AH29" i="5"/>
  <c r="AG29" i="5"/>
  <c r="AJ27" i="5"/>
  <c r="AI27" i="5"/>
  <c r="AH27" i="5"/>
  <c r="AG27" i="5"/>
  <c r="AJ26" i="5"/>
  <c r="AI26" i="5"/>
  <c r="AH26" i="5"/>
  <c r="AG26" i="5"/>
  <c r="AJ25" i="5"/>
  <c r="AI25" i="5"/>
  <c r="AH25" i="5"/>
  <c r="AG25" i="5"/>
  <c r="AJ24" i="5"/>
  <c r="AI24" i="5"/>
  <c r="AH24" i="5"/>
  <c r="AG24" i="5"/>
  <c r="AH23" i="5"/>
  <c r="AG23" i="5"/>
  <c r="AJ23" i="5"/>
  <c r="AI23" i="5"/>
  <c r="AJ22" i="5"/>
  <c r="AI22" i="5"/>
  <c r="AH22" i="5"/>
  <c r="AG22" i="5"/>
  <c r="AJ21" i="5"/>
  <c r="AI21" i="5"/>
  <c r="AH21" i="5"/>
  <c r="AG21" i="5"/>
  <c r="AJ19" i="5"/>
  <c r="AI19" i="5"/>
  <c r="AH19" i="5"/>
  <c r="AG19" i="5"/>
  <c r="AJ18" i="5"/>
  <c r="AI18" i="5"/>
  <c r="AH18" i="5"/>
  <c r="AG18" i="5"/>
  <c r="AJ17" i="5"/>
  <c r="AI17" i="5"/>
  <c r="AH17" i="5"/>
  <c r="AG17" i="5"/>
  <c r="AH16" i="5"/>
  <c r="AG16" i="5"/>
  <c r="AJ16" i="5"/>
  <c r="AI16" i="5"/>
  <c r="AG15" i="5"/>
  <c r="AJ15" i="5"/>
  <c r="AI15" i="5"/>
  <c r="AH15" i="5"/>
  <c r="AJ14" i="5"/>
  <c r="AI14" i="5"/>
  <c r="AH14" i="5"/>
  <c r="AG14" i="5"/>
  <c r="AJ13" i="5"/>
  <c r="AI13" i="5"/>
  <c r="AH13" i="5"/>
  <c r="AG13" i="5"/>
  <c r="AL46" i="5" l="1"/>
  <c r="AN46" i="5" s="1"/>
  <c r="AM48" i="5"/>
  <c r="AL48" i="5"/>
  <c r="AN48" i="5" s="1"/>
  <c r="AL47" i="5"/>
  <c r="AN47" i="5" s="1"/>
  <c r="AM47" i="5"/>
  <c r="AL45" i="5"/>
  <c r="AN45" i="5" s="1"/>
  <c r="AM45" i="5"/>
  <c r="AM46" i="5"/>
</calcChain>
</file>

<file path=xl/sharedStrings.xml><?xml version="1.0" encoding="utf-8"?>
<sst xmlns="http://schemas.openxmlformats.org/spreadsheetml/2006/main" count="280" uniqueCount="112">
  <si>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</si>
  <si>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</si>
  <si>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</si>
  <si>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</si>
  <si>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</si>
  <si>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</si>
  <si>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</si>
  <si>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</si>
  <si>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</si>
  <si>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</si>
  <si>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</si>
  <si>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</si>
  <si>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Opened Title Orders Per Day</t>
  </si>
  <si>
    <t>Purchase</t>
  </si>
  <si>
    <t>Refinance</t>
  </si>
  <si>
    <t>Commercial</t>
  </si>
  <si>
    <t>Default &amp; Other</t>
  </si>
  <si>
    <t>Total</t>
  </si>
  <si>
    <t>Year-Over-Year Growth in Opened Title Orders Per Day</t>
  </si>
  <si>
    <t>Closed Title Orders Per Day</t>
  </si>
  <si>
    <t>Year-Over-Year Growth in Closed Title Orders Per Day</t>
  </si>
  <si>
    <t>Q1</t>
  </si>
  <si>
    <t>Q2</t>
  </si>
  <si>
    <t>Q3</t>
  </si>
  <si>
    <t>Q4</t>
  </si>
  <si>
    <t>Other</t>
  </si>
  <si>
    <t>Time</t>
  </si>
  <si>
    <t>Time -1</t>
  </si>
  <si>
    <t>Time -2</t>
  </si>
  <si>
    <t>Time -3</t>
  </si>
  <si>
    <t>Time -4</t>
  </si>
  <si>
    <t>Time -5</t>
  </si>
  <si>
    <t>YearTotal</t>
  </si>
  <si>
    <t>Cost Center</t>
  </si>
  <si>
    <t>Account</t>
  </si>
  <si>
    <t>Product</t>
  </si>
  <si>
    <t>Business Days</t>
  </si>
  <si>
    <t>TSG_xINT</t>
  </si>
  <si>
    <t>Other Products</t>
  </si>
  <si>
    <t>Business Mix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</si>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</sst>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D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164" fontId="2" fillId="2" borderId="0" xfId="0" quotePrefix="1" applyNumberFormat="1" applyFont="1" applyFill="1" applyAlignment="1">
      <alignment horizontal="left"/>
    </xf>
    <xf numFmtId="164" fontId="2" fillId="2" borderId="0" xfId="0" quotePrefix="1" applyNumberFormat="1" applyFont="1" applyFill="1" applyAlignment="1">
      <alignment horizontal="center"/>
    </xf>
    <xf numFmtId="164" fontId="6" fillId="3" borderId="1" xfId="0" quotePrefix="1" applyNumberFormat="1" applyFont="1" applyFill="1" applyBorder="1" applyAlignment="1">
      <alignment horizontal="left"/>
    </xf>
    <xf numFmtId="0" fontId="0" fillId="3" borderId="1" xfId="0" applyFill="1" applyBorder="1"/>
    <xf numFmtId="164" fontId="6" fillId="0" borderId="0" xfId="0" quotePrefix="1" applyNumberFormat="1" applyFont="1" applyAlignment="1">
      <alignment horizontal="left"/>
    </xf>
    <xf numFmtId="164" fontId="7" fillId="0" borderId="0" xfId="0" quotePrefix="1" applyNumberFormat="1" applyFont="1" applyAlignment="1">
      <alignment horizontal="left" indent="1"/>
    </xf>
    <xf numFmtId="0" fontId="8" fillId="0" borderId="0" xfId="0" quotePrefix="1" applyFont="1" applyAlignment="1">
      <alignment horizontal="left" indent="2"/>
    </xf>
    <xf numFmtId="165" fontId="8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6" fillId="3" borderId="2" xfId="0" quotePrefix="1" applyNumberFormat="1" applyFont="1" applyFill="1" applyBorder="1" applyAlignment="1">
      <alignment horizontal="left"/>
    </xf>
    <xf numFmtId="0" fontId="0" fillId="3" borderId="2" xfId="0" applyFill="1" applyBorder="1"/>
    <xf numFmtId="166" fontId="8" fillId="0" borderId="0" xfId="2" applyNumberFormat="1" applyFont="1" applyFill="1" applyBorder="1" applyAlignment="1">
      <alignment horizontal="right"/>
    </xf>
    <xf numFmtId="164" fontId="2" fillId="4" borderId="0" xfId="0" quotePrefix="1" applyNumberFormat="1" applyFont="1" applyFill="1" applyAlignment="1">
      <alignment horizontal="center"/>
    </xf>
    <xf numFmtId="0" fontId="4" fillId="0" borderId="0" xfId="0" applyFont="1"/>
    <xf numFmtId="0" fontId="9" fillId="5" borderId="0" xfId="0" applyFont="1" applyFill="1" applyAlignment="1">
      <alignment horizontal="center"/>
    </xf>
    <xf numFmtId="164" fontId="2" fillId="4" borderId="0" xfId="0" quotePrefix="1" applyNumberFormat="1" applyFont="1" applyFill="1" applyAlignment="1">
      <alignment horizontal="left"/>
    </xf>
    <xf numFmtId="164" fontId="2" fillId="4" borderId="0" xfId="0" applyNumberFormat="1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F810-C11F-4590-951E-C70570941DEA}">
  <sheetPr>
    <tabColor theme="4" tint="-0.249977111117893"/>
    <pageSetUpPr fitToPage="1"/>
  </sheetPr>
  <dimension ref="B1:N60"/>
  <sheetViews>
    <sheetView showGridLines="0" tabSelected="1" view="pageBreakPreview" zoomScale="85" zoomScaleNormal="85" zoomScaleSheetLayoutView="85" workbookViewId="0"/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v>2025</v>
      </c>
      <c r="C6" s="9">
        <v>1299</v>
      </c>
      <c r="D6" s="9">
        <v>1493</v>
      </c>
      <c r="E6" s="9">
        <v>1680</v>
      </c>
      <c r="F6" s="9">
        <v>1537</v>
      </c>
      <c r="G6" s="9">
        <v>1574</v>
      </c>
      <c r="H6" s="9">
        <v>1551</v>
      </c>
      <c r="I6" s="9">
        <v>1376</v>
      </c>
      <c r="J6" s="9">
        <v>1391</v>
      </c>
      <c r="K6" s="9">
        <v>1357</v>
      </c>
      <c r="L6" s="9">
        <v>1180</v>
      </c>
      <c r="M6" s="9">
        <v>1186</v>
      </c>
      <c r="N6" s="9">
        <v>946</v>
      </c>
    </row>
    <row r="7" spans="2:14" x14ac:dyDescent="0.25">
      <c r="B7" s="8">
        <v>2024</v>
      </c>
      <c r="C7" s="9">
        <v>1450</v>
      </c>
      <c r="D7" s="9">
        <v>1485</v>
      </c>
      <c r="E7" s="9">
        <v>1558</v>
      </c>
      <c r="F7" s="9">
        <v>1622</v>
      </c>
      <c r="G7" s="9">
        <v>1610</v>
      </c>
      <c r="H7" s="9">
        <v>1538</v>
      </c>
      <c r="I7" s="9">
        <v>1493</v>
      </c>
      <c r="J7" s="9">
        <v>1351</v>
      </c>
      <c r="K7" s="9">
        <v>1441</v>
      </c>
      <c r="L7" s="9">
        <v>1280</v>
      </c>
      <c r="M7" s="9">
        <v>1232</v>
      </c>
      <c r="N7" s="9">
        <v>1017</v>
      </c>
    </row>
    <row r="8" spans="2:14" x14ac:dyDescent="0.25">
      <c r="B8" s="8">
        <v>2023</v>
      </c>
      <c r="C8" s="9">
        <v>1367</v>
      </c>
      <c r="D8" s="9">
        <v>1510</v>
      </c>
      <c r="E8" s="9">
        <v>1496</v>
      </c>
      <c r="F8" s="9">
        <v>1594</v>
      </c>
      <c r="G8" s="9">
        <v>1603</v>
      </c>
      <c r="H8" s="9">
        <v>1556</v>
      </c>
      <c r="I8" s="9">
        <v>1555</v>
      </c>
      <c r="J8" s="9">
        <v>1446</v>
      </c>
      <c r="K8" s="9">
        <v>1385</v>
      </c>
      <c r="L8" s="9">
        <v>1294</v>
      </c>
      <c r="M8" s="9">
        <v>1205</v>
      </c>
      <c r="N8" s="9">
        <v>797</v>
      </c>
    </row>
    <row r="9" spans="2:14" x14ac:dyDescent="0.25">
      <c r="B9" s="8">
        <v>2022</v>
      </c>
      <c r="C9" s="9">
        <v>1971</v>
      </c>
      <c r="D9" s="9">
        <v>2136</v>
      </c>
      <c r="E9" s="9">
        <v>2178</v>
      </c>
      <c r="F9" s="9">
        <v>2142</v>
      </c>
      <c r="G9" s="9">
        <v>2185</v>
      </c>
      <c r="H9" s="9">
        <v>1960</v>
      </c>
      <c r="I9" s="9">
        <v>1806</v>
      </c>
      <c r="J9" s="9">
        <v>1694</v>
      </c>
      <c r="K9" s="9">
        <v>1559</v>
      </c>
      <c r="L9" s="9">
        <v>1313</v>
      </c>
      <c r="M9" s="9">
        <v>1207</v>
      </c>
      <c r="N9" s="9">
        <v>986</v>
      </c>
    </row>
    <row r="10" spans="2:14" ht="6" customHeight="1" x14ac:dyDescent="0.25">
      <c r="B10" s="10"/>
    </row>
    <row r="11" spans="2:14" x14ac:dyDescent="0.25">
      <c r="B11" s="7" t="s">
        <v>14</v>
      </c>
    </row>
    <row r="12" spans="2:14" ht="15.75" customHeight="1" x14ac:dyDescent="0.25">
      <c r="B12" s="8">
        <v>2025</v>
      </c>
      <c r="C12" s="9">
        <v>486</v>
      </c>
      <c r="D12" s="9">
        <v>557</v>
      </c>
      <c r="E12" s="9">
        <v>653</v>
      </c>
      <c r="F12" s="9">
        <v>643</v>
      </c>
      <c r="G12" s="9">
        <v>618</v>
      </c>
      <c r="H12" s="9">
        <v>606</v>
      </c>
      <c r="I12" s="9">
        <v>673</v>
      </c>
      <c r="J12" s="9">
        <v>725</v>
      </c>
      <c r="K12" s="9">
        <v>919</v>
      </c>
      <c r="L12" s="9">
        <v>850</v>
      </c>
      <c r="M12" s="9">
        <v>782</v>
      </c>
      <c r="N12" s="9">
        <v>670</v>
      </c>
    </row>
    <row r="13" spans="2:14" x14ac:dyDescent="0.25">
      <c r="B13" s="8">
        <v>2024</v>
      </c>
      <c r="C13" s="9">
        <v>332</v>
      </c>
      <c r="D13" s="9">
        <v>339</v>
      </c>
      <c r="E13" s="9">
        <v>369</v>
      </c>
      <c r="F13" s="9">
        <v>405</v>
      </c>
      <c r="G13" s="9">
        <v>430</v>
      </c>
      <c r="H13" s="9">
        <v>424</v>
      </c>
      <c r="I13" s="9">
        <v>463</v>
      </c>
      <c r="J13" s="9">
        <v>569</v>
      </c>
      <c r="K13" s="9">
        <v>688</v>
      </c>
      <c r="L13" s="9">
        <v>613</v>
      </c>
      <c r="M13" s="9">
        <v>476</v>
      </c>
      <c r="N13" s="9">
        <v>449</v>
      </c>
    </row>
    <row r="14" spans="2:14" x14ac:dyDescent="0.25">
      <c r="B14" s="8">
        <v>2023</v>
      </c>
      <c r="C14" s="9">
        <v>424</v>
      </c>
      <c r="D14" s="9">
        <v>463</v>
      </c>
      <c r="E14" s="9">
        <v>463</v>
      </c>
      <c r="F14" s="9">
        <v>477</v>
      </c>
      <c r="G14" s="9">
        <v>454</v>
      </c>
      <c r="H14" s="9">
        <v>428</v>
      </c>
      <c r="I14" s="9">
        <v>456</v>
      </c>
      <c r="J14" s="9">
        <v>426</v>
      </c>
      <c r="K14" s="9">
        <v>404</v>
      </c>
      <c r="L14" s="9">
        <v>375</v>
      </c>
      <c r="M14" s="9">
        <v>380</v>
      </c>
      <c r="N14" s="9">
        <v>355</v>
      </c>
    </row>
    <row r="15" spans="2:14" x14ac:dyDescent="0.25">
      <c r="B15" s="8">
        <v>2022</v>
      </c>
      <c r="C15" s="9">
        <v>1274</v>
      </c>
      <c r="D15" s="9">
        <v>1249</v>
      </c>
      <c r="E15" s="9">
        <v>1118</v>
      </c>
      <c r="F15" s="9">
        <v>923</v>
      </c>
      <c r="G15" s="9">
        <v>869</v>
      </c>
      <c r="H15" s="9">
        <v>766</v>
      </c>
      <c r="I15" s="9">
        <v>713</v>
      </c>
      <c r="J15" s="9">
        <v>676</v>
      </c>
      <c r="K15" s="9">
        <v>593</v>
      </c>
      <c r="L15" s="9">
        <v>529</v>
      </c>
      <c r="M15" s="9">
        <v>476</v>
      </c>
      <c r="N15" s="9">
        <v>388</v>
      </c>
    </row>
    <row r="16" spans="2:14" ht="6" customHeight="1" x14ac:dyDescent="0.25">
      <c r="B16" s="10"/>
    </row>
    <row r="17" spans="2:14" x14ac:dyDescent="0.25">
      <c r="B17" s="7" t="s">
        <v>15</v>
      </c>
    </row>
    <row r="18" spans="2:14" ht="15.75" customHeight="1" x14ac:dyDescent="0.25">
      <c r="B18" s="8">
        <v>2025</v>
      </c>
      <c r="C18" s="9">
        <v>412</v>
      </c>
      <c r="D18" s="9">
        <v>431</v>
      </c>
      <c r="E18" s="9">
        <v>463</v>
      </c>
      <c r="F18" s="9">
        <v>428</v>
      </c>
      <c r="G18" s="9">
        <v>425</v>
      </c>
      <c r="H18" s="9">
        <v>456</v>
      </c>
      <c r="I18" s="9">
        <v>404</v>
      </c>
      <c r="J18" s="9">
        <v>472</v>
      </c>
      <c r="K18" s="9">
        <v>451</v>
      </c>
      <c r="L18" s="9">
        <v>474</v>
      </c>
      <c r="M18" s="9">
        <v>491</v>
      </c>
      <c r="N18" s="9">
        <v>373</v>
      </c>
    </row>
    <row r="19" spans="2:14" x14ac:dyDescent="0.25">
      <c r="B19" s="8">
        <v>2024</v>
      </c>
      <c r="C19" s="9">
        <v>441</v>
      </c>
      <c r="D19" s="9">
        <v>397</v>
      </c>
      <c r="E19" s="9">
        <v>408</v>
      </c>
      <c r="F19" s="9">
        <v>421</v>
      </c>
      <c r="G19" s="9">
        <v>380</v>
      </c>
      <c r="H19" s="9">
        <v>383</v>
      </c>
      <c r="I19" s="9">
        <v>376</v>
      </c>
      <c r="J19" s="9">
        <v>406</v>
      </c>
      <c r="K19" s="9">
        <v>414</v>
      </c>
      <c r="L19" s="9">
        <v>408</v>
      </c>
      <c r="M19" s="9">
        <v>417</v>
      </c>
      <c r="N19" s="9">
        <v>368</v>
      </c>
    </row>
    <row r="20" spans="2:14" x14ac:dyDescent="0.25">
      <c r="B20" s="8">
        <v>2023</v>
      </c>
      <c r="C20" s="9">
        <v>410</v>
      </c>
      <c r="D20" s="9">
        <v>418</v>
      </c>
      <c r="E20" s="9">
        <v>410</v>
      </c>
      <c r="F20" s="9">
        <v>393</v>
      </c>
      <c r="G20" s="9">
        <v>385</v>
      </c>
      <c r="H20" s="9">
        <v>427</v>
      </c>
      <c r="I20" s="9">
        <v>384</v>
      </c>
      <c r="J20" s="9">
        <v>410</v>
      </c>
      <c r="K20" s="9">
        <v>403</v>
      </c>
      <c r="L20" s="9">
        <v>399</v>
      </c>
      <c r="M20" s="9">
        <v>398</v>
      </c>
      <c r="N20" s="9">
        <v>245</v>
      </c>
    </row>
    <row r="21" spans="2:14" x14ac:dyDescent="0.25">
      <c r="B21" s="8">
        <v>2022</v>
      </c>
      <c r="C21" s="9">
        <v>511</v>
      </c>
      <c r="D21" s="9">
        <v>599</v>
      </c>
      <c r="E21" s="9">
        <v>603</v>
      </c>
      <c r="F21" s="9">
        <v>558</v>
      </c>
      <c r="G21" s="9">
        <v>559</v>
      </c>
      <c r="H21" s="9">
        <v>553</v>
      </c>
      <c r="I21" s="9">
        <v>492</v>
      </c>
      <c r="J21" s="9">
        <v>492</v>
      </c>
      <c r="K21" s="9">
        <v>462</v>
      </c>
      <c r="L21" s="9">
        <v>419</v>
      </c>
      <c r="M21" s="9">
        <v>402</v>
      </c>
      <c r="N21" s="9">
        <v>354</v>
      </c>
    </row>
    <row r="22" spans="2:14" ht="6" customHeight="1" x14ac:dyDescent="0.25">
      <c r="B22" s="10"/>
    </row>
    <row r="23" spans="2:14" x14ac:dyDescent="0.25">
      <c r="B23" s="7" t="s">
        <v>16</v>
      </c>
    </row>
    <row r="24" spans="2:14" ht="15.75" customHeight="1" x14ac:dyDescent="0.25">
      <c r="B24" s="8">
        <v>2025</v>
      </c>
      <c r="C24" s="9">
        <v>260</v>
      </c>
      <c r="D24" s="9">
        <v>275</v>
      </c>
      <c r="E24" s="9">
        <v>297</v>
      </c>
      <c r="F24" s="9">
        <v>273</v>
      </c>
      <c r="G24" s="9">
        <v>327</v>
      </c>
      <c r="H24" s="9">
        <v>324</v>
      </c>
      <c r="I24" s="9">
        <v>379</v>
      </c>
      <c r="J24" s="9">
        <v>422</v>
      </c>
      <c r="K24" s="9">
        <v>407</v>
      </c>
      <c r="L24" s="9">
        <v>383</v>
      </c>
      <c r="M24" s="9">
        <v>380</v>
      </c>
      <c r="N24" s="9">
        <v>279</v>
      </c>
    </row>
    <row r="25" spans="2:14" x14ac:dyDescent="0.25">
      <c r="B25" s="8">
        <v>2024</v>
      </c>
      <c r="C25" s="9">
        <v>287</v>
      </c>
      <c r="D25" s="9">
        <v>248</v>
      </c>
      <c r="E25" s="9">
        <v>254</v>
      </c>
      <c r="F25" s="9">
        <v>265</v>
      </c>
      <c r="G25" s="9">
        <v>309</v>
      </c>
      <c r="H25" s="9">
        <v>284</v>
      </c>
      <c r="I25" s="9">
        <v>274</v>
      </c>
      <c r="J25" s="9">
        <v>265</v>
      </c>
      <c r="K25" s="9">
        <v>262</v>
      </c>
      <c r="L25" s="9">
        <v>239</v>
      </c>
      <c r="M25" s="9">
        <v>239</v>
      </c>
      <c r="N25" s="9">
        <v>254</v>
      </c>
    </row>
    <row r="26" spans="2:14" x14ac:dyDescent="0.25">
      <c r="B26" s="8">
        <v>2023</v>
      </c>
      <c r="C26" s="9">
        <v>569</v>
      </c>
      <c r="D26" s="9">
        <v>611</v>
      </c>
      <c r="E26" s="9">
        <v>520</v>
      </c>
      <c r="F26" s="9">
        <v>575</v>
      </c>
      <c r="G26" s="9">
        <v>312</v>
      </c>
      <c r="H26" s="9">
        <v>290</v>
      </c>
      <c r="I26" s="9">
        <v>275</v>
      </c>
      <c r="J26" s="9">
        <v>271</v>
      </c>
      <c r="K26" s="9">
        <v>296</v>
      </c>
      <c r="L26" s="9">
        <v>271</v>
      </c>
      <c r="M26" s="9">
        <v>262</v>
      </c>
      <c r="N26" s="9">
        <v>154</v>
      </c>
    </row>
    <row r="27" spans="2:14" x14ac:dyDescent="0.25">
      <c r="B27" s="8">
        <v>2022</v>
      </c>
      <c r="C27" s="9">
        <v>650</v>
      </c>
      <c r="D27" s="9">
        <v>755</v>
      </c>
      <c r="E27" s="9">
        <v>884</v>
      </c>
      <c r="F27" s="9">
        <v>827</v>
      </c>
      <c r="G27" s="9">
        <v>845</v>
      </c>
      <c r="H27" s="9">
        <v>456</v>
      </c>
      <c r="I27" s="9">
        <v>563</v>
      </c>
      <c r="J27" s="9">
        <v>510</v>
      </c>
      <c r="K27" s="9">
        <v>545</v>
      </c>
      <c r="L27" s="9">
        <v>538</v>
      </c>
      <c r="M27" s="9">
        <v>568</v>
      </c>
      <c r="N27" s="9">
        <v>534</v>
      </c>
    </row>
    <row r="28" spans="2:14" ht="6" customHeight="1" x14ac:dyDescent="0.25">
      <c r="B28" s="10"/>
    </row>
    <row r="29" spans="2:14" x14ac:dyDescent="0.25">
      <c r="B29" s="7" t="s">
        <v>17</v>
      </c>
    </row>
    <row r="30" spans="2:14" ht="15.75" customHeight="1" x14ac:dyDescent="0.25">
      <c r="B30" s="8">
        <v>2025</v>
      </c>
      <c r="C30" s="9">
        <v>2457</v>
      </c>
      <c r="D30" s="9">
        <v>2757</v>
      </c>
      <c r="E30" s="9">
        <v>3093</v>
      </c>
      <c r="F30" s="9">
        <v>2881</v>
      </c>
      <c r="G30" s="9">
        <v>2944</v>
      </c>
      <c r="H30" s="9">
        <v>2938</v>
      </c>
      <c r="I30" s="9">
        <v>2832</v>
      </c>
      <c r="J30" s="9">
        <v>3010</v>
      </c>
      <c r="K30" s="9">
        <v>3133</v>
      </c>
      <c r="L30" s="9">
        <v>2887</v>
      </c>
      <c r="M30" s="9">
        <v>2839</v>
      </c>
      <c r="N30" s="9">
        <v>2268</v>
      </c>
    </row>
    <row r="31" spans="2:14" x14ac:dyDescent="0.25">
      <c r="B31" s="8">
        <v>2024</v>
      </c>
      <c r="C31" s="9">
        <v>2509</v>
      </c>
      <c r="D31" s="9">
        <v>2469</v>
      </c>
      <c r="E31" s="9">
        <v>2589</v>
      </c>
      <c r="F31" s="9">
        <v>2712</v>
      </c>
      <c r="G31" s="9">
        <v>2729</v>
      </c>
      <c r="H31" s="9">
        <v>2629</v>
      </c>
      <c r="I31" s="9">
        <v>2606</v>
      </c>
      <c r="J31" s="9">
        <v>2591</v>
      </c>
      <c r="K31" s="9">
        <v>2805</v>
      </c>
      <c r="L31" s="9">
        <v>2540</v>
      </c>
      <c r="M31" s="9">
        <v>2364</v>
      </c>
      <c r="N31" s="9">
        <v>2088</v>
      </c>
    </row>
    <row r="32" spans="2:14" x14ac:dyDescent="0.25">
      <c r="B32" s="8">
        <v>2023</v>
      </c>
      <c r="C32" s="9">
        <v>2770</v>
      </c>
      <c r="D32" s="9">
        <v>3002</v>
      </c>
      <c r="E32" s="9">
        <v>2888</v>
      </c>
      <c r="F32" s="9">
        <v>3039</v>
      </c>
      <c r="G32" s="9">
        <v>2754</v>
      </c>
      <c r="H32" s="9">
        <v>2701</v>
      </c>
      <c r="I32" s="9">
        <v>2670</v>
      </c>
      <c r="J32" s="9">
        <v>2554</v>
      </c>
      <c r="K32" s="9">
        <v>2488</v>
      </c>
      <c r="L32" s="9">
        <v>2338</v>
      </c>
      <c r="M32" s="9">
        <v>2245</v>
      </c>
      <c r="N32" s="9">
        <v>1551</v>
      </c>
    </row>
    <row r="33" spans="2:14" x14ac:dyDescent="0.25">
      <c r="B33" s="8">
        <v>2022</v>
      </c>
      <c r="C33" s="9">
        <v>4405</v>
      </c>
      <c r="D33" s="9">
        <v>4738</v>
      </c>
      <c r="E33" s="9">
        <v>4784</v>
      </c>
      <c r="F33" s="9">
        <v>4450</v>
      </c>
      <c r="G33" s="9">
        <v>4458</v>
      </c>
      <c r="H33" s="9">
        <v>3735</v>
      </c>
      <c r="I33" s="9">
        <v>3574</v>
      </c>
      <c r="J33" s="9">
        <v>3372</v>
      </c>
      <c r="K33" s="9">
        <v>3160</v>
      </c>
      <c r="L33" s="9">
        <v>2800</v>
      </c>
      <c r="M33" s="9">
        <v>2652</v>
      </c>
      <c r="N33" s="9">
        <v>2263</v>
      </c>
    </row>
    <row r="34" spans="2:14" ht="9" customHeight="1" x14ac:dyDescent="0.25"/>
    <row r="35" spans="2:14" x14ac:dyDescent="0.25">
      <c r="B35" s="11" t="s">
        <v>18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2:14" ht="3.75" customHeight="1" x14ac:dyDescent="0.25">
      <c r="B36" s="6"/>
    </row>
    <row r="37" spans="2:14" x14ac:dyDescent="0.25">
      <c r="B37" s="7" t="s">
        <v>13</v>
      </c>
    </row>
    <row r="38" spans="2:14" ht="15.75" customHeight="1" x14ac:dyDescent="0.25">
      <c r="B38" s="8">
        <v>2025</v>
      </c>
      <c r="C38" s="13">
        <v>-0.10413793103448277</v>
      </c>
      <c r="D38" s="13">
        <v>5.3872053872054959E-3</v>
      </c>
      <c r="E38" s="13">
        <v>7.8305519897304166E-2</v>
      </c>
      <c r="F38" s="13">
        <v>-5.2404438964241629E-2</v>
      </c>
      <c r="G38" s="13">
        <v>-2.2360248447204967E-2</v>
      </c>
      <c r="H38" s="13">
        <v>8.4525357607281304E-3</v>
      </c>
      <c r="I38" s="13">
        <v>-7.8365706630944443E-2</v>
      </c>
      <c r="J38" s="13">
        <v>2.9607698001480331E-2</v>
      </c>
      <c r="K38" s="13">
        <v>-5.8292852185981903E-2</v>
      </c>
      <c r="L38" s="13">
        <v>-7.8125E-2</v>
      </c>
      <c r="M38" s="13">
        <v>-3.7337662337662336E-2</v>
      </c>
      <c r="N38" s="13">
        <v>-6.9813176007866296E-2</v>
      </c>
    </row>
    <row r="39" spans="2:14" ht="15" customHeight="1" x14ac:dyDescent="0.25">
      <c r="B39" s="8">
        <v>2024</v>
      </c>
      <c r="C39" s="13">
        <v>6.0716898317483503E-2</v>
      </c>
      <c r="D39" s="13">
        <v>-1.655629139072845E-2</v>
      </c>
      <c r="E39" s="13">
        <v>4.1443850267379734E-2</v>
      </c>
      <c r="F39" s="13">
        <v>1.7565872020075313E-2</v>
      </c>
      <c r="G39" s="13">
        <v>4.366812227074135E-3</v>
      </c>
      <c r="H39" s="13">
        <v>-1.1568123393316143E-2</v>
      </c>
      <c r="I39" s="13">
        <v>-3.9871382636655905E-2</v>
      </c>
      <c r="J39" s="13">
        <v>-6.569847856154909E-2</v>
      </c>
      <c r="K39" s="13">
        <v>4.04332129963898E-2</v>
      </c>
      <c r="L39" s="13">
        <v>-1.0819165378670781E-2</v>
      </c>
      <c r="M39" s="13">
        <v>2.2406639004149298E-2</v>
      </c>
      <c r="N39" s="13">
        <v>0.27603513174404015</v>
      </c>
    </row>
    <row r="40" spans="2:14" ht="15" customHeight="1" x14ac:dyDescent="0.25">
      <c r="B40" s="8">
        <v>2023</v>
      </c>
      <c r="C40" s="13">
        <v>-0.30644342973110095</v>
      </c>
      <c r="D40" s="13">
        <v>-0.29307116104868913</v>
      </c>
      <c r="E40" s="13">
        <v>-0.31313131313131315</v>
      </c>
      <c r="F40" s="13">
        <v>-0.25583566760037346</v>
      </c>
      <c r="G40" s="13">
        <v>-0.26636155606407319</v>
      </c>
      <c r="H40" s="13">
        <v>-0.20612244897959187</v>
      </c>
      <c r="I40" s="13">
        <v>-0.13898117386489484</v>
      </c>
      <c r="J40" s="13">
        <v>-0.14639905548996457</v>
      </c>
      <c r="K40" s="13">
        <v>-0.11161000641436813</v>
      </c>
      <c r="L40" s="13">
        <v>-1.4470677837014501E-2</v>
      </c>
      <c r="M40" s="13">
        <v>-1.657000828500399E-3</v>
      </c>
      <c r="N40" s="13">
        <v>-0.19168356997971603</v>
      </c>
    </row>
    <row r="41" spans="2:14" ht="6" customHeight="1" x14ac:dyDescent="0.25">
      <c r="B41" s="8"/>
    </row>
    <row r="42" spans="2:14" x14ac:dyDescent="0.25">
      <c r="B42" s="7" t="s">
        <v>14</v>
      </c>
    </row>
    <row r="43" spans="2:14" ht="15.75" customHeight="1" x14ac:dyDescent="0.25">
      <c r="B43" s="8">
        <v>2025</v>
      </c>
      <c r="C43" s="13">
        <v>0.46385542168674698</v>
      </c>
      <c r="D43" s="13">
        <v>0.64306784660766958</v>
      </c>
      <c r="E43" s="13">
        <v>0.76964769647696474</v>
      </c>
      <c r="F43" s="13">
        <v>0.58765432098765435</v>
      </c>
      <c r="G43" s="13">
        <v>0.43720930232558142</v>
      </c>
      <c r="H43" s="13">
        <v>0.429245283018868</v>
      </c>
      <c r="I43" s="13">
        <v>0.45356371490280778</v>
      </c>
      <c r="J43" s="13">
        <v>0.27416520210896311</v>
      </c>
      <c r="K43" s="13">
        <v>0.33575581395348841</v>
      </c>
      <c r="L43" s="13">
        <v>0.38662316476345837</v>
      </c>
      <c r="M43" s="13">
        <v>0.64285714285714279</v>
      </c>
      <c r="N43" s="13">
        <v>0.49220489977728277</v>
      </c>
    </row>
    <row r="44" spans="2:14" ht="15" customHeight="1" x14ac:dyDescent="0.25">
      <c r="B44" s="8">
        <v>2024</v>
      </c>
      <c r="C44" s="13">
        <v>-0.21698113207547165</v>
      </c>
      <c r="D44" s="13">
        <v>-0.2678185745140389</v>
      </c>
      <c r="E44" s="13">
        <v>-0.20302375809935203</v>
      </c>
      <c r="F44" s="13">
        <v>-0.15094339622641506</v>
      </c>
      <c r="G44" s="13">
        <v>-5.2863436123347984E-2</v>
      </c>
      <c r="H44" s="13">
        <v>-9.3457943925233655E-3</v>
      </c>
      <c r="I44" s="13">
        <v>1.5350877192982448E-2</v>
      </c>
      <c r="J44" s="13">
        <v>0.33568075117370899</v>
      </c>
      <c r="K44" s="13">
        <v>0.70297029702970293</v>
      </c>
      <c r="L44" s="13">
        <v>0.63466666666666671</v>
      </c>
      <c r="M44" s="13">
        <v>0.25263157894736832</v>
      </c>
      <c r="N44" s="13">
        <v>0.26478873239436629</v>
      </c>
    </row>
    <row r="45" spans="2:14" ht="15" customHeight="1" x14ac:dyDescent="0.25">
      <c r="B45" s="8">
        <v>2023</v>
      </c>
      <c r="C45" s="13">
        <v>-0.66718995290423866</v>
      </c>
      <c r="D45" s="13">
        <v>-0.62930344275420336</v>
      </c>
      <c r="E45" s="13">
        <v>-0.58586762075134169</v>
      </c>
      <c r="F45" s="13">
        <v>-0.48320693391115921</v>
      </c>
      <c r="G45" s="13">
        <v>-0.47756041426927498</v>
      </c>
      <c r="H45" s="13">
        <v>-0.44125326370757179</v>
      </c>
      <c r="I45" s="13">
        <v>-0.36044880785413747</v>
      </c>
      <c r="J45" s="13">
        <v>-0.36982248520710059</v>
      </c>
      <c r="K45" s="13">
        <v>-0.31871838111298478</v>
      </c>
      <c r="L45" s="13">
        <v>-0.29111531190926276</v>
      </c>
      <c r="M45" s="13">
        <v>-0.20168067226890751</v>
      </c>
      <c r="N45" s="13">
        <v>-8.5051546391752608E-2</v>
      </c>
    </row>
    <row r="46" spans="2:14" ht="6" customHeight="1" x14ac:dyDescent="0.25">
      <c r="B46" s="10"/>
    </row>
    <row r="47" spans="2:14" x14ac:dyDescent="0.25">
      <c r="B47" s="7" t="s">
        <v>15</v>
      </c>
    </row>
    <row r="48" spans="2:14" ht="15.75" customHeight="1" x14ac:dyDescent="0.25">
      <c r="B48" s="8">
        <v>2025</v>
      </c>
      <c r="C48" s="13">
        <v>-6.5759637188208653E-2</v>
      </c>
      <c r="D48" s="13">
        <v>8.5642317380352662E-2</v>
      </c>
      <c r="E48" s="13">
        <v>0.13480392156862742</v>
      </c>
      <c r="F48" s="13">
        <v>1.6627078384798155E-2</v>
      </c>
      <c r="G48" s="13">
        <v>0.11842105263157898</v>
      </c>
      <c r="H48" s="13">
        <v>0.19060052219321144</v>
      </c>
      <c r="I48" s="13">
        <v>7.4468085106383031E-2</v>
      </c>
      <c r="J48" s="13">
        <v>0.16256157635467972</v>
      </c>
      <c r="K48" s="13">
        <v>8.9371980676328455E-2</v>
      </c>
      <c r="L48" s="13">
        <v>0.16176470588235303</v>
      </c>
      <c r="M48" s="13">
        <v>0.17745803357314149</v>
      </c>
      <c r="N48" s="13">
        <v>1.3586956521739024E-2</v>
      </c>
    </row>
    <row r="49" spans="2:14" ht="15" customHeight="1" x14ac:dyDescent="0.25">
      <c r="B49" s="8">
        <v>2024</v>
      </c>
      <c r="C49" s="13">
        <v>7.5609756097561043E-2</v>
      </c>
      <c r="D49" s="13">
        <v>-5.023923444976075E-2</v>
      </c>
      <c r="E49" s="13">
        <v>-4.8780487804878092E-3</v>
      </c>
      <c r="F49" s="13">
        <v>7.1246819338422362E-2</v>
      </c>
      <c r="G49" s="13">
        <v>-1.2987012987012991E-2</v>
      </c>
      <c r="H49" s="13">
        <v>-0.10304449648711944</v>
      </c>
      <c r="I49" s="13">
        <v>-2.083333333333337E-2</v>
      </c>
      <c r="J49" s="13">
        <v>-9.7560975609756184E-3</v>
      </c>
      <c r="K49" s="13">
        <v>2.7295285359801413E-2</v>
      </c>
      <c r="L49" s="13">
        <v>2.2556390977443552E-2</v>
      </c>
      <c r="M49" s="13">
        <v>4.7738693467336724E-2</v>
      </c>
      <c r="N49" s="13">
        <v>0.50204081632653064</v>
      </c>
    </row>
    <row r="50" spans="2:14" ht="15" customHeight="1" x14ac:dyDescent="0.25">
      <c r="B50" s="8">
        <v>2023</v>
      </c>
      <c r="C50" s="13">
        <v>-0.19765166340508811</v>
      </c>
      <c r="D50" s="13">
        <v>-0.30217028380634392</v>
      </c>
      <c r="E50" s="13">
        <v>-0.32006633499170811</v>
      </c>
      <c r="F50" s="13">
        <v>-0.29569892473118276</v>
      </c>
      <c r="G50" s="13">
        <v>-0.31127012522361364</v>
      </c>
      <c r="H50" s="13">
        <v>-0.22784810126582278</v>
      </c>
      <c r="I50" s="13">
        <v>-0.21951219512195119</v>
      </c>
      <c r="J50" s="13">
        <v>-0.16666666666666663</v>
      </c>
      <c r="K50" s="13">
        <v>-0.12770562770562766</v>
      </c>
      <c r="L50" s="13">
        <v>-4.7732696897374693E-2</v>
      </c>
      <c r="M50" s="13">
        <v>-9.9502487562188602E-3</v>
      </c>
      <c r="N50" s="13">
        <v>-0.30790960451977401</v>
      </c>
    </row>
    <row r="51" spans="2:14" ht="6" customHeight="1" x14ac:dyDescent="0.25">
      <c r="B51" s="10"/>
    </row>
    <row r="52" spans="2:14" x14ac:dyDescent="0.25">
      <c r="B52" s="7" t="s">
        <v>16</v>
      </c>
    </row>
    <row r="53" spans="2:14" ht="15.75" customHeight="1" x14ac:dyDescent="0.25">
      <c r="B53" s="8">
        <v>2025</v>
      </c>
      <c r="C53" s="13">
        <v>-9.4076655052264813E-2</v>
      </c>
      <c r="D53" s="13">
        <v>0.1088709677419355</v>
      </c>
      <c r="E53" s="13">
        <v>0.16929133858267709</v>
      </c>
      <c r="F53" s="13">
        <v>3.0188679245283012E-2</v>
      </c>
      <c r="G53" s="13">
        <v>5.8252427184465994E-2</v>
      </c>
      <c r="H53" s="13">
        <v>0.14084507042253525</v>
      </c>
      <c r="I53" s="13">
        <v>0.38321167883211671</v>
      </c>
      <c r="J53" s="13">
        <v>0.59245283018867934</v>
      </c>
      <c r="K53" s="13">
        <v>0.55343511450381677</v>
      </c>
      <c r="L53" s="13">
        <v>0.60251046025104604</v>
      </c>
      <c r="M53" s="13">
        <v>0.58995815899581583</v>
      </c>
      <c r="N53" s="13">
        <v>9.8425196850393748E-2</v>
      </c>
    </row>
    <row r="54" spans="2:14" ht="15" customHeight="1" x14ac:dyDescent="0.25">
      <c r="B54" s="8">
        <v>2024</v>
      </c>
      <c r="C54" s="13">
        <v>-0.49560632688927941</v>
      </c>
      <c r="D54" s="13">
        <v>-0.59410801963993454</v>
      </c>
      <c r="E54" s="13">
        <v>-0.5115384615384615</v>
      </c>
      <c r="F54" s="13">
        <v>-0.53913043478260869</v>
      </c>
      <c r="G54" s="13">
        <v>-9.6153846153845812E-3</v>
      </c>
      <c r="H54" s="13">
        <v>-2.0689655172413834E-2</v>
      </c>
      <c r="I54" s="13">
        <v>-3.6363636363636598E-3</v>
      </c>
      <c r="J54" s="13">
        <v>-2.2140221402214055E-2</v>
      </c>
      <c r="K54" s="13">
        <v>-0.11486486486486491</v>
      </c>
      <c r="L54" s="13">
        <v>-0.11808118081180807</v>
      </c>
      <c r="M54" s="13">
        <v>-8.7786259541984712E-2</v>
      </c>
      <c r="N54" s="13">
        <v>0.64935064935064934</v>
      </c>
    </row>
    <row r="55" spans="2:14" ht="15" customHeight="1" x14ac:dyDescent="0.25">
      <c r="B55" s="8">
        <v>2023</v>
      </c>
      <c r="C55" s="13">
        <v>-0.12461538461538457</v>
      </c>
      <c r="D55" s="13">
        <v>-0.19072847682119209</v>
      </c>
      <c r="E55" s="13">
        <v>-0.41176470588235292</v>
      </c>
      <c r="F55" s="13">
        <v>-0.30471584038694077</v>
      </c>
      <c r="G55" s="13">
        <v>-0.63076923076923075</v>
      </c>
      <c r="H55" s="13">
        <v>-0.36403508771929827</v>
      </c>
      <c r="I55" s="13">
        <v>-0.51154529307282415</v>
      </c>
      <c r="J55" s="13">
        <v>-0.46862745098039216</v>
      </c>
      <c r="K55" s="13">
        <v>-0.4568807339449541</v>
      </c>
      <c r="L55" s="13">
        <v>-0.49628252788104088</v>
      </c>
      <c r="M55" s="13">
        <v>-0.53873239436619724</v>
      </c>
      <c r="N55" s="13">
        <v>-0.71161048689138573</v>
      </c>
    </row>
    <row r="56" spans="2:14" ht="6" customHeight="1" x14ac:dyDescent="0.25">
      <c r="B56" s="10"/>
    </row>
    <row r="57" spans="2:14" x14ac:dyDescent="0.25">
      <c r="B57" s="7" t="s">
        <v>17</v>
      </c>
    </row>
    <row r="58" spans="2:14" ht="15.75" customHeight="1" x14ac:dyDescent="0.25">
      <c r="B58" s="8">
        <v>2025</v>
      </c>
      <c r="C58" s="13">
        <v>-2.0725388601036232E-2</v>
      </c>
      <c r="D58" s="13">
        <v>0.11664641555285549</v>
      </c>
      <c r="E58" s="13">
        <v>0.19466975666280417</v>
      </c>
      <c r="F58" s="13">
        <v>6.2315634218289118E-2</v>
      </c>
      <c r="G58" s="13">
        <v>7.8783437156467517E-2</v>
      </c>
      <c r="H58" s="13">
        <v>0.11753518448079125</v>
      </c>
      <c r="I58" s="13">
        <v>8.6722947045280163E-2</v>
      </c>
      <c r="J58" s="13">
        <v>0.16171362408336543</v>
      </c>
      <c r="K58" s="13">
        <v>0.11693404634581106</v>
      </c>
      <c r="L58" s="13">
        <v>0.13661417322834635</v>
      </c>
      <c r="M58" s="13">
        <v>0.20093062605752965</v>
      </c>
      <c r="N58" s="13">
        <v>8.6206896551724199E-2</v>
      </c>
    </row>
    <row r="59" spans="2:14" ht="15" customHeight="1" x14ac:dyDescent="0.25">
      <c r="B59" s="8">
        <v>2024</v>
      </c>
      <c r="C59" s="13">
        <v>-9.4223826714801451E-2</v>
      </c>
      <c r="D59" s="13">
        <v>-0.17754830113257825</v>
      </c>
      <c r="E59" s="13">
        <v>-0.10353185595567871</v>
      </c>
      <c r="F59" s="13">
        <v>-0.10760118460019741</v>
      </c>
      <c r="G59" s="13">
        <v>-9.0777051561364841E-3</v>
      </c>
      <c r="H59" s="13">
        <v>-2.6656793780081456E-2</v>
      </c>
      <c r="I59" s="13">
        <v>-2.397003745318349E-2</v>
      </c>
      <c r="J59" s="13">
        <v>1.4487079091620947E-2</v>
      </c>
      <c r="K59" s="13">
        <v>0.127411575562701</v>
      </c>
      <c r="L59" s="13">
        <v>8.639863130881098E-2</v>
      </c>
      <c r="M59" s="13">
        <v>5.3006681514476517E-2</v>
      </c>
      <c r="N59" s="13">
        <v>0.34622823984526119</v>
      </c>
    </row>
    <row r="60" spans="2:14" ht="15" customHeight="1" x14ac:dyDescent="0.25">
      <c r="B60" s="8">
        <v>2023</v>
      </c>
      <c r="C60" s="13">
        <v>-0.37116912599318952</v>
      </c>
      <c r="D60" s="13">
        <v>-0.36639932460953994</v>
      </c>
      <c r="E60" s="13">
        <v>-0.39632107023411367</v>
      </c>
      <c r="F60" s="13">
        <v>-0.31707865168539329</v>
      </c>
      <c r="G60" s="13">
        <v>-0.38223418573351275</v>
      </c>
      <c r="H60" s="13">
        <v>-0.2768406961178046</v>
      </c>
      <c r="I60" s="13">
        <v>-0.2529378847229995</v>
      </c>
      <c r="J60" s="13">
        <v>-0.24258600237247929</v>
      </c>
      <c r="K60" s="13">
        <v>-0.21265822784810129</v>
      </c>
      <c r="L60" s="13">
        <v>-0.16500000000000004</v>
      </c>
      <c r="M60" s="13">
        <v>-0.15346907993966818</v>
      </c>
      <c r="N60" s="13">
        <v>-0.31462660185594349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B1C0C-FEF7-41F2-A567-875B158729B9}">
  <sheetPr>
    <tabColor theme="4" tint="-0.249977111117893"/>
    <pageSetUpPr fitToPage="1"/>
  </sheetPr>
  <dimension ref="B1:N60"/>
  <sheetViews>
    <sheetView showGridLines="0" view="pageBreakPreview" zoomScale="85" zoomScaleNormal="85" zoomScaleSheetLayoutView="85" workbookViewId="0">
      <selection activeCell="F70" sqref="F70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v>2025</v>
      </c>
      <c r="C6" s="9">
        <v>765</v>
      </c>
      <c r="D6" s="9">
        <v>906</v>
      </c>
      <c r="E6" s="9">
        <v>1008</v>
      </c>
      <c r="F6" s="9">
        <v>1030</v>
      </c>
      <c r="G6" s="9">
        <v>1168</v>
      </c>
      <c r="H6" s="9">
        <v>1135</v>
      </c>
      <c r="I6" s="9">
        <v>1067</v>
      </c>
      <c r="J6" s="9">
        <v>1078</v>
      </c>
      <c r="K6" s="9">
        <v>1041</v>
      </c>
      <c r="L6" s="9">
        <v>954</v>
      </c>
      <c r="M6" s="9">
        <v>998</v>
      </c>
      <c r="N6" s="9">
        <v>916</v>
      </c>
    </row>
    <row r="7" spans="2:14" x14ac:dyDescent="0.25">
      <c r="B7" s="8">
        <v>2024</v>
      </c>
      <c r="C7" s="9">
        <v>817</v>
      </c>
      <c r="D7" s="9">
        <v>924</v>
      </c>
      <c r="E7" s="9">
        <v>1074</v>
      </c>
      <c r="F7" s="9">
        <v>1103</v>
      </c>
      <c r="G7" s="9">
        <v>1221</v>
      </c>
      <c r="H7" s="9">
        <v>1210</v>
      </c>
      <c r="I7" s="9">
        <v>1141</v>
      </c>
      <c r="J7" s="9">
        <v>1127</v>
      </c>
      <c r="K7" s="9">
        <v>1089</v>
      </c>
      <c r="L7" s="9">
        <v>1014</v>
      </c>
      <c r="M7" s="9">
        <v>1084</v>
      </c>
      <c r="N7" s="9">
        <v>1000</v>
      </c>
    </row>
    <row r="8" spans="2:14" x14ac:dyDescent="0.25">
      <c r="B8" s="8">
        <v>2023</v>
      </c>
      <c r="C8" s="9">
        <v>780</v>
      </c>
      <c r="D8" s="9">
        <v>948</v>
      </c>
      <c r="E8" s="9">
        <v>1061</v>
      </c>
      <c r="F8" s="9">
        <v>1077</v>
      </c>
      <c r="G8" s="9">
        <v>1193</v>
      </c>
      <c r="H8" s="9">
        <v>1235</v>
      </c>
      <c r="I8" s="9">
        <v>1146</v>
      </c>
      <c r="J8" s="9">
        <v>1133</v>
      </c>
      <c r="K8" s="9">
        <v>1144</v>
      </c>
      <c r="L8" s="9">
        <v>1004</v>
      </c>
      <c r="M8" s="9">
        <v>994</v>
      </c>
      <c r="N8" s="9">
        <v>786</v>
      </c>
    </row>
    <row r="9" spans="2:14" x14ac:dyDescent="0.25">
      <c r="B9" s="8">
        <v>2022</v>
      </c>
      <c r="C9" s="9">
        <v>1250</v>
      </c>
      <c r="D9" s="9">
        <v>1394</v>
      </c>
      <c r="E9" s="9">
        <v>1510</v>
      </c>
      <c r="F9" s="9">
        <v>1611</v>
      </c>
      <c r="G9" s="9">
        <v>1694</v>
      </c>
      <c r="H9" s="9">
        <v>1695</v>
      </c>
      <c r="I9" s="9">
        <v>1439</v>
      </c>
      <c r="J9" s="9">
        <v>1338</v>
      </c>
      <c r="K9" s="9">
        <v>1343</v>
      </c>
      <c r="L9" s="9">
        <v>1141</v>
      </c>
      <c r="M9" s="9">
        <v>1081</v>
      </c>
      <c r="N9" s="9">
        <v>1020</v>
      </c>
    </row>
    <row r="10" spans="2:14" ht="6" customHeight="1" x14ac:dyDescent="0.25">
      <c r="B10" s="10"/>
    </row>
    <row r="11" spans="2:14" x14ac:dyDescent="0.25">
      <c r="B11" s="7" t="s">
        <v>14</v>
      </c>
    </row>
    <row r="12" spans="2:14" ht="15.75" customHeight="1" x14ac:dyDescent="0.25">
      <c r="B12" s="8">
        <v>2025</v>
      </c>
      <c r="C12" s="9">
        <v>360</v>
      </c>
      <c r="D12" s="9">
        <v>391</v>
      </c>
      <c r="E12" s="9">
        <v>429</v>
      </c>
      <c r="F12" s="9">
        <v>507</v>
      </c>
      <c r="G12" s="9">
        <v>516</v>
      </c>
      <c r="H12" s="9">
        <v>458</v>
      </c>
      <c r="I12" s="9">
        <v>479</v>
      </c>
      <c r="J12" s="9">
        <v>491</v>
      </c>
      <c r="K12" s="9">
        <v>539</v>
      </c>
      <c r="L12" s="9">
        <v>649</v>
      </c>
      <c r="M12" s="9">
        <v>652</v>
      </c>
      <c r="N12" s="9">
        <v>588</v>
      </c>
    </row>
    <row r="13" spans="2:14" x14ac:dyDescent="0.25">
      <c r="B13" s="8">
        <v>2024</v>
      </c>
      <c r="C13" s="9">
        <v>238</v>
      </c>
      <c r="D13" s="9">
        <v>271</v>
      </c>
      <c r="E13" s="9">
        <v>260</v>
      </c>
      <c r="F13" s="9">
        <v>297</v>
      </c>
      <c r="G13" s="9">
        <v>317</v>
      </c>
      <c r="H13" s="9">
        <v>305</v>
      </c>
      <c r="I13" s="9">
        <v>345</v>
      </c>
      <c r="J13" s="9">
        <v>376</v>
      </c>
      <c r="K13" s="9">
        <v>421</v>
      </c>
      <c r="L13" s="9">
        <v>456</v>
      </c>
      <c r="M13" s="9">
        <v>459</v>
      </c>
      <c r="N13" s="9">
        <v>394</v>
      </c>
    </row>
    <row r="14" spans="2:14" x14ac:dyDescent="0.25">
      <c r="B14" s="8">
        <v>2023</v>
      </c>
      <c r="C14" s="9">
        <v>338</v>
      </c>
      <c r="D14" s="9">
        <v>344</v>
      </c>
      <c r="E14" s="9">
        <v>359</v>
      </c>
      <c r="F14" s="9">
        <v>376</v>
      </c>
      <c r="G14" s="9">
        <v>387</v>
      </c>
      <c r="H14" s="9">
        <v>358</v>
      </c>
      <c r="I14" s="9">
        <v>375</v>
      </c>
      <c r="J14" s="9">
        <v>352</v>
      </c>
      <c r="K14" s="9">
        <v>329</v>
      </c>
      <c r="L14" s="9">
        <v>305</v>
      </c>
      <c r="M14" s="9">
        <v>286</v>
      </c>
      <c r="N14" s="9">
        <v>202</v>
      </c>
    </row>
    <row r="15" spans="2:14" x14ac:dyDescent="0.25">
      <c r="B15" s="8">
        <v>2022</v>
      </c>
      <c r="C15" s="9">
        <v>1107</v>
      </c>
      <c r="D15" s="9">
        <v>1127</v>
      </c>
      <c r="E15" s="9">
        <v>1026</v>
      </c>
      <c r="F15" s="9">
        <v>944</v>
      </c>
      <c r="G15" s="9">
        <v>834</v>
      </c>
      <c r="H15" s="9">
        <v>733</v>
      </c>
      <c r="I15" s="9">
        <v>660</v>
      </c>
      <c r="J15" s="9">
        <v>625</v>
      </c>
      <c r="K15" s="9">
        <v>536</v>
      </c>
      <c r="L15" s="9">
        <v>494</v>
      </c>
      <c r="M15" s="9">
        <v>429</v>
      </c>
      <c r="N15" s="9">
        <v>384</v>
      </c>
    </row>
    <row r="16" spans="2:14" ht="6" customHeight="1" x14ac:dyDescent="0.25">
      <c r="B16" s="10"/>
    </row>
    <row r="17" spans="2:14" x14ac:dyDescent="0.25">
      <c r="B17" s="7" t="s">
        <v>15</v>
      </c>
    </row>
    <row r="18" spans="2:14" ht="15.75" customHeight="1" x14ac:dyDescent="0.25">
      <c r="B18" s="8">
        <v>2025</v>
      </c>
      <c r="C18" s="9">
        <v>220</v>
      </c>
      <c r="D18" s="9">
        <v>232</v>
      </c>
      <c r="E18" s="9">
        <v>237</v>
      </c>
      <c r="F18" s="9">
        <v>235</v>
      </c>
      <c r="G18" s="9">
        <v>242</v>
      </c>
      <c r="H18" s="9">
        <v>242</v>
      </c>
      <c r="I18" s="9">
        <v>232</v>
      </c>
      <c r="J18" s="9">
        <v>238</v>
      </c>
      <c r="K18" s="9">
        <v>246</v>
      </c>
      <c r="L18" s="9">
        <v>260</v>
      </c>
      <c r="M18" s="9">
        <v>269</v>
      </c>
      <c r="N18" s="9">
        <v>337</v>
      </c>
    </row>
    <row r="19" spans="2:14" x14ac:dyDescent="0.25">
      <c r="B19" s="8">
        <v>2024</v>
      </c>
      <c r="C19" s="9">
        <v>213</v>
      </c>
      <c r="D19" s="9">
        <v>221</v>
      </c>
      <c r="E19" s="9">
        <v>257</v>
      </c>
      <c r="F19" s="9">
        <v>218</v>
      </c>
      <c r="G19" s="9">
        <v>253</v>
      </c>
      <c r="H19" s="9">
        <v>235</v>
      </c>
      <c r="I19" s="9">
        <v>224</v>
      </c>
      <c r="J19" s="9">
        <v>229</v>
      </c>
      <c r="K19" s="9">
        <v>221</v>
      </c>
      <c r="L19" s="9">
        <v>227</v>
      </c>
      <c r="M19" s="9">
        <v>249</v>
      </c>
      <c r="N19" s="9">
        <v>314</v>
      </c>
    </row>
    <row r="20" spans="2:14" x14ac:dyDescent="0.25">
      <c r="B20" s="8">
        <v>2023</v>
      </c>
      <c r="C20" s="9">
        <v>224</v>
      </c>
      <c r="D20" s="9">
        <v>232</v>
      </c>
      <c r="E20" s="9">
        <v>264</v>
      </c>
      <c r="F20" s="9">
        <v>235</v>
      </c>
      <c r="G20" s="9">
        <v>229</v>
      </c>
      <c r="H20" s="9">
        <v>254</v>
      </c>
      <c r="I20" s="9">
        <v>221</v>
      </c>
      <c r="J20" s="9">
        <v>237</v>
      </c>
      <c r="K20" s="9">
        <v>248</v>
      </c>
      <c r="L20" s="9">
        <v>237</v>
      </c>
      <c r="M20" s="9">
        <v>248</v>
      </c>
      <c r="N20" s="9">
        <v>271</v>
      </c>
    </row>
    <row r="21" spans="2:14" x14ac:dyDescent="0.25">
      <c r="B21" s="8">
        <v>2022</v>
      </c>
      <c r="C21" s="9">
        <v>272</v>
      </c>
      <c r="D21" s="9">
        <v>295</v>
      </c>
      <c r="E21" s="9">
        <v>314</v>
      </c>
      <c r="F21" s="9">
        <v>326</v>
      </c>
      <c r="G21" s="9">
        <v>362</v>
      </c>
      <c r="H21" s="9">
        <v>341</v>
      </c>
      <c r="I21" s="9">
        <v>349</v>
      </c>
      <c r="J21" s="9">
        <v>304</v>
      </c>
      <c r="K21" s="9">
        <v>317</v>
      </c>
      <c r="L21" s="9">
        <v>289</v>
      </c>
      <c r="M21" s="9">
        <v>267</v>
      </c>
      <c r="N21" s="9">
        <v>323</v>
      </c>
    </row>
    <row r="22" spans="2:14" ht="6" customHeight="1" x14ac:dyDescent="0.25">
      <c r="B22" s="10"/>
    </row>
    <row r="23" spans="2:14" x14ac:dyDescent="0.25">
      <c r="B23" s="7" t="s">
        <v>16</v>
      </c>
    </row>
    <row r="24" spans="2:14" ht="15.75" customHeight="1" x14ac:dyDescent="0.25">
      <c r="B24" s="8">
        <v>2025</v>
      </c>
      <c r="C24" s="9">
        <v>316</v>
      </c>
      <c r="D24" s="9">
        <v>256</v>
      </c>
      <c r="E24" s="9">
        <v>299</v>
      </c>
      <c r="F24" s="9">
        <v>295</v>
      </c>
      <c r="G24" s="9">
        <v>331</v>
      </c>
      <c r="H24" s="9">
        <v>328</v>
      </c>
      <c r="I24" s="9">
        <v>381</v>
      </c>
      <c r="J24" s="9">
        <v>426</v>
      </c>
      <c r="K24" s="9">
        <v>432</v>
      </c>
      <c r="L24" s="9">
        <v>384</v>
      </c>
      <c r="M24" s="9">
        <v>410</v>
      </c>
      <c r="N24" s="9">
        <v>337</v>
      </c>
    </row>
    <row r="25" spans="2:14" x14ac:dyDescent="0.25">
      <c r="B25" s="8">
        <v>2024</v>
      </c>
      <c r="C25" s="9">
        <v>272</v>
      </c>
      <c r="D25" s="9">
        <v>232</v>
      </c>
      <c r="E25" s="9">
        <v>236</v>
      </c>
      <c r="F25" s="9">
        <v>247</v>
      </c>
      <c r="G25" s="9">
        <v>301</v>
      </c>
      <c r="H25" s="9">
        <v>264</v>
      </c>
      <c r="I25" s="9">
        <v>235</v>
      </c>
      <c r="J25" s="9">
        <v>251</v>
      </c>
      <c r="K25" s="9">
        <v>235</v>
      </c>
      <c r="L25" s="9">
        <v>229</v>
      </c>
      <c r="M25" s="9">
        <v>224</v>
      </c>
      <c r="N25" s="9">
        <v>256</v>
      </c>
    </row>
    <row r="26" spans="2:14" x14ac:dyDescent="0.25">
      <c r="B26" s="8">
        <v>2023</v>
      </c>
      <c r="C26" s="9">
        <v>239</v>
      </c>
      <c r="D26" s="9">
        <v>293</v>
      </c>
      <c r="E26" s="9">
        <v>344</v>
      </c>
      <c r="F26" s="9">
        <v>351</v>
      </c>
      <c r="G26" s="9">
        <v>326</v>
      </c>
      <c r="H26" s="9">
        <v>271</v>
      </c>
      <c r="I26" s="9">
        <v>236</v>
      </c>
      <c r="J26" s="9">
        <v>237</v>
      </c>
      <c r="K26" s="9">
        <v>275</v>
      </c>
      <c r="L26" s="9">
        <v>257</v>
      </c>
      <c r="M26" s="9">
        <v>258</v>
      </c>
      <c r="N26" s="9">
        <v>139</v>
      </c>
    </row>
    <row r="27" spans="2:14" x14ac:dyDescent="0.25">
      <c r="B27" s="8">
        <v>2022</v>
      </c>
      <c r="C27" s="9">
        <v>622</v>
      </c>
      <c r="D27" s="9">
        <v>671</v>
      </c>
      <c r="E27" s="9">
        <v>749</v>
      </c>
      <c r="F27" s="9">
        <v>801</v>
      </c>
      <c r="G27" s="9">
        <v>498</v>
      </c>
      <c r="H27" s="9">
        <v>347</v>
      </c>
      <c r="I27" s="9">
        <v>387</v>
      </c>
      <c r="J27" s="9">
        <v>360</v>
      </c>
      <c r="K27" s="9">
        <v>308</v>
      </c>
      <c r="L27" s="9">
        <v>323</v>
      </c>
      <c r="M27" s="9">
        <v>305</v>
      </c>
      <c r="N27" s="9">
        <v>301</v>
      </c>
    </row>
    <row r="28" spans="2:14" ht="6" customHeight="1" x14ac:dyDescent="0.25">
      <c r="B28" s="10"/>
    </row>
    <row r="29" spans="2:14" x14ac:dyDescent="0.25">
      <c r="B29" s="7" t="s">
        <v>17</v>
      </c>
    </row>
    <row r="30" spans="2:14" ht="15.75" customHeight="1" x14ac:dyDescent="0.25">
      <c r="B30" s="8">
        <v>2025</v>
      </c>
      <c r="C30" s="9">
        <v>1661</v>
      </c>
      <c r="D30" s="9">
        <v>1786</v>
      </c>
      <c r="E30" s="9">
        <v>1973</v>
      </c>
      <c r="F30" s="9">
        <v>2067</v>
      </c>
      <c r="G30" s="9">
        <v>2258</v>
      </c>
      <c r="H30" s="9">
        <v>2164</v>
      </c>
      <c r="I30" s="9">
        <v>2159</v>
      </c>
      <c r="J30" s="9">
        <v>2233</v>
      </c>
      <c r="K30" s="9">
        <v>2257</v>
      </c>
      <c r="L30" s="9">
        <v>2248</v>
      </c>
      <c r="M30" s="9">
        <v>2328</v>
      </c>
      <c r="N30" s="9">
        <v>2177</v>
      </c>
    </row>
    <row r="31" spans="2:14" x14ac:dyDescent="0.25">
      <c r="B31" s="8">
        <v>2024</v>
      </c>
      <c r="C31" s="9">
        <v>1540</v>
      </c>
      <c r="D31" s="9">
        <v>1648</v>
      </c>
      <c r="E31" s="9">
        <v>1827</v>
      </c>
      <c r="F31" s="9">
        <v>1866</v>
      </c>
      <c r="G31" s="9">
        <v>2092</v>
      </c>
      <c r="H31" s="9">
        <v>2013</v>
      </c>
      <c r="I31" s="9">
        <v>1946</v>
      </c>
      <c r="J31" s="9">
        <v>1983</v>
      </c>
      <c r="K31" s="9">
        <v>1966</v>
      </c>
      <c r="L31" s="9">
        <v>1926</v>
      </c>
      <c r="M31" s="9">
        <v>2016</v>
      </c>
      <c r="N31" s="9">
        <v>1965</v>
      </c>
    </row>
    <row r="32" spans="2:14" x14ac:dyDescent="0.25">
      <c r="B32" s="8">
        <v>2023</v>
      </c>
      <c r="C32" s="9">
        <v>1581</v>
      </c>
      <c r="D32" s="9">
        <v>1817</v>
      </c>
      <c r="E32" s="9">
        <v>2027</v>
      </c>
      <c r="F32" s="9">
        <v>2039</v>
      </c>
      <c r="G32" s="9">
        <v>2135</v>
      </c>
      <c r="H32" s="9">
        <v>2119</v>
      </c>
      <c r="I32" s="9">
        <v>1978</v>
      </c>
      <c r="J32" s="9">
        <v>1959</v>
      </c>
      <c r="K32" s="9">
        <v>1996</v>
      </c>
      <c r="L32" s="9">
        <v>1803</v>
      </c>
      <c r="M32" s="9">
        <v>1786</v>
      </c>
      <c r="N32" s="9">
        <v>1398</v>
      </c>
    </row>
    <row r="33" spans="2:14" x14ac:dyDescent="0.25">
      <c r="B33" s="8">
        <v>2022</v>
      </c>
      <c r="C33" s="9">
        <v>3251</v>
      </c>
      <c r="D33" s="9">
        <v>3487</v>
      </c>
      <c r="E33" s="9">
        <v>3600</v>
      </c>
      <c r="F33" s="9">
        <v>3682</v>
      </c>
      <c r="G33" s="9">
        <v>3388</v>
      </c>
      <c r="H33" s="9">
        <v>3115</v>
      </c>
      <c r="I33" s="9">
        <v>2835</v>
      </c>
      <c r="J33" s="9">
        <v>2627</v>
      </c>
      <c r="K33" s="9">
        <v>2504</v>
      </c>
      <c r="L33" s="9">
        <v>2247</v>
      </c>
      <c r="M33" s="9">
        <v>2082</v>
      </c>
      <c r="N33" s="9">
        <v>2028</v>
      </c>
    </row>
    <row r="34" spans="2:14" ht="9" customHeight="1" x14ac:dyDescent="0.25"/>
    <row r="35" spans="2:14" x14ac:dyDescent="0.25">
      <c r="B35" s="11" t="s">
        <v>20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2:14" ht="3.75" customHeight="1" x14ac:dyDescent="0.25">
      <c r="B36" s="6"/>
    </row>
    <row r="37" spans="2:14" x14ac:dyDescent="0.25">
      <c r="B37" s="7" t="s">
        <v>13</v>
      </c>
    </row>
    <row r="38" spans="2:14" ht="15.75" customHeight="1" x14ac:dyDescent="0.25">
      <c r="B38" s="8">
        <v>2025</v>
      </c>
      <c r="C38" s="13">
        <v>-6.3647490820073482E-2</v>
      </c>
      <c r="D38" s="13">
        <v>-1.9480519480519431E-2</v>
      </c>
      <c r="E38" s="13">
        <v>-6.1452513966480438E-2</v>
      </c>
      <c r="F38" s="13">
        <v>-6.6183136899365391E-2</v>
      </c>
      <c r="G38" s="13">
        <v>-4.3407043407043377E-2</v>
      </c>
      <c r="H38" s="13">
        <v>-6.1983471074380181E-2</v>
      </c>
      <c r="I38" s="13">
        <v>-6.485539000876428E-2</v>
      </c>
      <c r="J38" s="13">
        <v>-4.3478260869565188E-2</v>
      </c>
      <c r="K38" s="13">
        <v>-4.4077134986225897E-2</v>
      </c>
      <c r="L38" s="13">
        <v>-5.9171597633136064E-2</v>
      </c>
      <c r="M38" s="13">
        <v>-7.9335793357933615E-2</v>
      </c>
      <c r="N38" s="13">
        <v>-8.3999999999999964E-2</v>
      </c>
    </row>
    <row r="39" spans="2:14" ht="15" customHeight="1" x14ac:dyDescent="0.25">
      <c r="B39" s="8">
        <v>2024</v>
      </c>
      <c r="C39" s="13">
        <v>4.7435897435897489E-2</v>
      </c>
      <c r="D39" s="13">
        <v>-2.5316455696202556E-2</v>
      </c>
      <c r="E39" s="13">
        <v>1.2252591894439169E-2</v>
      </c>
      <c r="F39" s="13">
        <v>2.4141132776230201E-2</v>
      </c>
      <c r="G39" s="13">
        <v>2.3470243084660503E-2</v>
      </c>
      <c r="H39" s="13">
        <v>-2.0242914979757054E-2</v>
      </c>
      <c r="I39" s="13">
        <v>-4.3630017452006564E-3</v>
      </c>
      <c r="J39" s="13">
        <v>-5.2956751985878681E-3</v>
      </c>
      <c r="K39" s="13">
        <v>-4.8076923076923128E-2</v>
      </c>
      <c r="L39" s="13">
        <v>9.960159362549792E-3</v>
      </c>
      <c r="M39" s="13">
        <v>9.0543259557344102E-2</v>
      </c>
      <c r="N39" s="13">
        <v>0.27226463104325704</v>
      </c>
    </row>
    <row r="40" spans="2:14" ht="15" customHeight="1" x14ac:dyDescent="0.25">
      <c r="B40" s="8">
        <v>2023</v>
      </c>
      <c r="C40" s="13">
        <v>-0.376</v>
      </c>
      <c r="D40" s="13">
        <v>-0.31994261119081779</v>
      </c>
      <c r="E40" s="13">
        <v>-0.2973509933774835</v>
      </c>
      <c r="F40" s="13">
        <v>-0.33147113594040967</v>
      </c>
      <c r="G40" s="13">
        <v>-0.29574970484061391</v>
      </c>
      <c r="H40" s="13">
        <v>-0.27138643067846613</v>
      </c>
      <c r="I40" s="13">
        <v>-0.20361362056984011</v>
      </c>
      <c r="J40" s="13">
        <v>-0.15321375186846042</v>
      </c>
      <c r="K40" s="13">
        <v>-0.14817572598659712</v>
      </c>
      <c r="L40" s="13">
        <v>-0.12007011393514466</v>
      </c>
      <c r="M40" s="13">
        <v>-8.0481036077705848E-2</v>
      </c>
      <c r="N40" s="13">
        <v>-0.22941176470588232</v>
      </c>
    </row>
    <row r="41" spans="2:14" ht="6" customHeight="1" x14ac:dyDescent="0.25">
      <c r="B41" s="8"/>
    </row>
    <row r="42" spans="2:14" x14ac:dyDescent="0.25">
      <c r="B42" s="7" t="s">
        <v>14</v>
      </c>
    </row>
    <row r="43" spans="2:14" ht="15.75" customHeight="1" x14ac:dyDescent="0.25">
      <c r="B43" s="8">
        <v>2025</v>
      </c>
      <c r="C43" s="13">
        <v>0.51260504201680668</v>
      </c>
      <c r="D43" s="13">
        <v>0.44280442804428044</v>
      </c>
      <c r="E43" s="13">
        <v>0.64999999999999991</v>
      </c>
      <c r="F43" s="13">
        <v>0.70707070707070696</v>
      </c>
      <c r="G43" s="13">
        <v>0.62776025236593069</v>
      </c>
      <c r="H43" s="13">
        <v>0.50163934426229506</v>
      </c>
      <c r="I43" s="13">
        <v>0.38840579710144918</v>
      </c>
      <c r="J43" s="13">
        <v>0.30585106382978733</v>
      </c>
      <c r="K43" s="13">
        <v>0.28028503562945373</v>
      </c>
      <c r="L43" s="13">
        <v>0.42324561403508776</v>
      </c>
      <c r="M43" s="13">
        <v>0.420479302832244</v>
      </c>
      <c r="N43" s="13">
        <v>0.49238578680203049</v>
      </c>
    </row>
    <row r="44" spans="2:14" ht="15" customHeight="1" x14ac:dyDescent="0.25">
      <c r="B44" s="8">
        <v>2024</v>
      </c>
      <c r="C44" s="13">
        <v>-0.29585798816568043</v>
      </c>
      <c r="D44" s="13">
        <v>-0.21220930232558144</v>
      </c>
      <c r="E44" s="13">
        <v>-0.27576601671309198</v>
      </c>
      <c r="F44" s="13">
        <v>-0.21010638297872342</v>
      </c>
      <c r="G44" s="13">
        <v>-0.18087855297157618</v>
      </c>
      <c r="H44" s="13">
        <v>-0.14804469273743015</v>
      </c>
      <c r="I44" s="13">
        <v>-7.999999999999996E-2</v>
      </c>
      <c r="J44" s="13">
        <v>6.8181818181818121E-2</v>
      </c>
      <c r="K44" s="13">
        <v>0.27963525835866254</v>
      </c>
      <c r="L44" s="13">
        <v>0.49508196721311482</v>
      </c>
      <c r="M44" s="13">
        <v>0.60489510489510478</v>
      </c>
      <c r="N44" s="13">
        <v>0.95049504950495045</v>
      </c>
    </row>
    <row r="45" spans="2:14" ht="15" customHeight="1" x14ac:dyDescent="0.25">
      <c r="B45" s="8">
        <v>2023</v>
      </c>
      <c r="C45" s="13">
        <v>-0.69467028003613374</v>
      </c>
      <c r="D45" s="13">
        <v>-0.69476486246672575</v>
      </c>
      <c r="E45" s="13">
        <v>-0.65009746588693962</v>
      </c>
      <c r="F45" s="13">
        <v>-0.60169491525423724</v>
      </c>
      <c r="G45" s="13">
        <v>-0.53597122302158273</v>
      </c>
      <c r="H45" s="13">
        <v>-0.51159618008185537</v>
      </c>
      <c r="I45" s="13">
        <v>-0.43181818181818177</v>
      </c>
      <c r="J45" s="13">
        <v>-0.43679999999999997</v>
      </c>
      <c r="K45" s="13">
        <v>-0.38619402985074625</v>
      </c>
      <c r="L45" s="13">
        <v>-0.38259109311740891</v>
      </c>
      <c r="M45" s="13">
        <v>-0.33333333333333337</v>
      </c>
      <c r="N45" s="13">
        <v>-0.47395833333333337</v>
      </c>
    </row>
    <row r="46" spans="2:14" ht="6" customHeight="1" x14ac:dyDescent="0.25">
      <c r="B46" s="10"/>
    </row>
    <row r="47" spans="2:14" x14ac:dyDescent="0.25">
      <c r="B47" s="7" t="s">
        <v>15</v>
      </c>
    </row>
    <row r="48" spans="2:14" ht="15.75" customHeight="1" x14ac:dyDescent="0.25">
      <c r="B48" s="8">
        <v>2025</v>
      </c>
      <c r="C48" s="13">
        <v>3.2863849765258246E-2</v>
      </c>
      <c r="D48" s="13">
        <v>4.9773755656108642E-2</v>
      </c>
      <c r="E48" s="13">
        <v>-7.7821011673151697E-2</v>
      </c>
      <c r="F48" s="13">
        <v>7.7981651376146877E-2</v>
      </c>
      <c r="G48" s="13">
        <v>-4.3478260869565188E-2</v>
      </c>
      <c r="H48" s="13">
        <v>2.9787234042553123E-2</v>
      </c>
      <c r="I48" s="13">
        <v>3.5714285714285809E-2</v>
      </c>
      <c r="J48" s="13">
        <v>3.9301310043668103E-2</v>
      </c>
      <c r="K48" s="13">
        <v>0.1131221719457014</v>
      </c>
      <c r="L48" s="13">
        <v>0.14537444933920707</v>
      </c>
      <c r="M48" s="13">
        <v>8.032128514056236E-2</v>
      </c>
      <c r="N48" s="13">
        <v>7.3248407643312197E-2</v>
      </c>
    </row>
    <row r="49" spans="2:14" ht="15" customHeight="1" x14ac:dyDescent="0.25">
      <c r="B49" s="8">
        <v>2024</v>
      </c>
      <c r="C49" s="13">
        <v>-4.9107142857142905E-2</v>
      </c>
      <c r="D49" s="13">
        <v>-4.7413793103448287E-2</v>
      </c>
      <c r="E49" s="13">
        <v>-2.6515151515151492E-2</v>
      </c>
      <c r="F49" s="13">
        <v>-7.2340425531914887E-2</v>
      </c>
      <c r="G49" s="13">
        <v>0.10480349344978168</v>
      </c>
      <c r="H49" s="13">
        <v>-7.4803149606299191E-2</v>
      </c>
      <c r="I49" s="13">
        <v>1.3574660633484115E-2</v>
      </c>
      <c r="J49" s="13">
        <v>-3.3755274261603407E-2</v>
      </c>
      <c r="K49" s="13">
        <v>-0.1088709677419355</v>
      </c>
      <c r="L49" s="13">
        <v>-4.2194092827004259E-2</v>
      </c>
      <c r="M49" s="13">
        <v>4.0322580645162365E-3</v>
      </c>
      <c r="N49" s="13">
        <v>0.15867158671586723</v>
      </c>
    </row>
    <row r="50" spans="2:14" ht="15" customHeight="1" x14ac:dyDescent="0.25">
      <c r="B50" s="8">
        <v>2023</v>
      </c>
      <c r="C50" s="13">
        <v>-0.17647058823529416</v>
      </c>
      <c r="D50" s="13">
        <v>-0.21355932203389827</v>
      </c>
      <c r="E50" s="13">
        <v>-0.15923566878980888</v>
      </c>
      <c r="F50" s="13">
        <v>-0.27914110429447858</v>
      </c>
      <c r="G50" s="13">
        <v>-0.36740331491712708</v>
      </c>
      <c r="H50" s="13">
        <v>-0.25513196480938416</v>
      </c>
      <c r="I50" s="13">
        <v>-0.36676217765042984</v>
      </c>
      <c r="J50" s="13">
        <v>-0.22039473684210531</v>
      </c>
      <c r="K50" s="13">
        <v>-0.21766561514195581</v>
      </c>
      <c r="L50" s="13">
        <v>-0.17993079584775085</v>
      </c>
      <c r="M50" s="13">
        <v>-7.1161048689138529E-2</v>
      </c>
      <c r="N50" s="13">
        <v>-0.16099071207430338</v>
      </c>
    </row>
    <row r="51" spans="2:14" ht="6" customHeight="1" x14ac:dyDescent="0.25">
      <c r="B51" s="10"/>
    </row>
    <row r="52" spans="2:14" x14ac:dyDescent="0.25">
      <c r="B52" s="7" t="s">
        <v>16</v>
      </c>
    </row>
    <row r="53" spans="2:14" ht="15.75" customHeight="1" x14ac:dyDescent="0.25">
      <c r="B53" s="8">
        <v>2025</v>
      </c>
      <c r="C53" s="13">
        <v>0.16176470588235303</v>
      </c>
      <c r="D53" s="13">
        <v>0.10344827586206895</v>
      </c>
      <c r="E53" s="13">
        <v>0.26694915254237284</v>
      </c>
      <c r="F53" s="13">
        <v>0.19433198380566807</v>
      </c>
      <c r="G53" s="13">
        <v>9.9667774086378724E-2</v>
      </c>
      <c r="H53" s="13">
        <v>0.24242424242424243</v>
      </c>
      <c r="I53" s="13">
        <v>0.62127659574468086</v>
      </c>
      <c r="J53" s="13">
        <v>0.6972111553784861</v>
      </c>
      <c r="K53" s="13">
        <v>0.83829787234042552</v>
      </c>
      <c r="L53" s="13">
        <v>0.67685589519650646</v>
      </c>
      <c r="M53" s="13">
        <v>0.83035714285714279</v>
      </c>
      <c r="N53" s="13">
        <v>0.31640625</v>
      </c>
    </row>
    <row r="54" spans="2:14" ht="15" customHeight="1" x14ac:dyDescent="0.25">
      <c r="B54" s="8">
        <v>2024</v>
      </c>
      <c r="C54" s="13">
        <v>0.13807531380753146</v>
      </c>
      <c r="D54" s="13">
        <v>-0.20819112627986347</v>
      </c>
      <c r="E54" s="13">
        <v>-0.31395348837209303</v>
      </c>
      <c r="F54" s="13">
        <v>-0.29629629629629628</v>
      </c>
      <c r="G54" s="13">
        <v>-7.6687116564417179E-2</v>
      </c>
      <c r="H54" s="13">
        <v>-2.5830258302583009E-2</v>
      </c>
      <c r="I54" s="13">
        <v>-4.237288135593209E-3</v>
      </c>
      <c r="J54" s="13">
        <v>5.9071729957805852E-2</v>
      </c>
      <c r="K54" s="13">
        <v>-0.1454545454545455</v>
      </c>
      <c r="L54" s="13">
        <v>-0.1089494163424124</v>
      </c>
      <c r="M54" s="13">
        <v>-0.13178294573643412</v>
      </c>
      <c r="N54" s="13">
        <v>0.84172661870503607</v>
      </c>
    </row>
    <row r="55" spans="2:14" ht="15" customHeight="1" x14ac:dyDescent="0.25">
      <c r="B55" s="8">
        <v>2023</v>
      </c>
      <c r="C55" s="13">
        <v>-0.61575562700964626</v>
      </c>
      <c r="D55" s="13">
        <v>-0.56333830104321914</v>
      </c>
      <c r="E55" s="13">
        <v>-0.54072096128170899</v>
      </c>
      <c r="F55" s="13">
        <v>-0.5617977528089888</v>
      </c>
      <c r="G55" s="13">
        <v>-0.34538152610441764</v>
      </c>
      <c r="H55" s="13">
        <v>-0.21902017291066278</v>
      </c>
      <c r="I55" s="13">
        <v>-0.39018087855297157</v>
      </c>
      <c r="J55" s="13">
        <v>-0.34166666666666667</v>
      </c>
      <c r="K55" s="13">
        <v>-0.1071428571428571</v>
      </c>
      <c r="L55" s="13">
        <v>-0.20433436532507743</v>
      </c>
      <c r="M55" s="13">
        <v>-0.15409836065573768</v>
      </c>
      <c r="N55" s="13">
        <v>-0.53820598006644516</v>
      </c>
    </row>
    <row r="56" spans="2:14" ht="6" customHeight="1" x14ac:dyDescent="0.25">
      <c r="B56" s="10"/>
    </row>
    <row r="57" spans="2:14" x14ac:dyDescent="0.25">
      <c r="B57" s="7" t="s">
        <v>17</v>
      </c>
    </row>
    <row r="58" spans="2:14" ht="15.75" customHeight="1" x14ac:dyDescent="0.25">
      <c r="B58" s="8">
        <v>2025</v>
      </c>
      <c r="C58" s="13">
        <v>7.8571428571428514E-2</v>
      </c>
      <c r="D58" s="13">
        <v>8.373786407766981E-2</v>
      </c>
      <c r="E58" s="13">
        <v>7.9912424740010923E-2</v>
      </c>
      <c r="F58" s="13">
        <v>0.10771704180064301</v>
      </c>
      <c r="G58" s="13">
        <v>7.9349904397705506E-2</v>
      </c>
      <c r="H58" s="13">
        <v>7.5012419274714359E-2</v>
      </c>
      <c r="I58" s="13">
        <v>0.1094552929085304</v>
      </c>
      <c r="J58" s="13">
        <v>0.12607160867372658</v>
      </c>
      <c r="K58" s="13">
        <v>0.14801627670396744</v>
      </c>
      <c r="L58" s="13">
        <v>0.16718587746625135</v>
      </c>
      <c r="M58" s="13">
        <v>0.15476190476190466</v>
      </c>
      <c r="N58" s="13">
        <v>0.10788804071246827</v>
      </c>
    </row>
    <row r="59" spans="2:14" ht="15" customHeight="1" x14ac:dyDescent="0.25">
      <c r="B59" s="8">
        <v>2024</v>
      </c>
      <c r="C59" s="13">
        <v>-2.5932953826691918E-2</v>
      </c>
      <c r="D59" s="13">
        <v>-9.3010456796917995E-2</v>
      </c>
      <c r="E59" s="13">
        <v>-9.8667982239763252E-2</v>
      </c>
      <c r="F59" s="13">
        <v>-8.4845512506130483E-2</v>
      </c>
      <c r="G59" s="13">
        <v>-2.0140515222482391E-2</v>
      </c>
      <c r="H59" s="13">
        <v>-5.0023596035865925E-2</v>
      </c>
      <c r="I59" s="13">
        <v>-1.6177957532861442E-2</v>
      </c>
      <c r="J59" s="13">
        <v>1.2251148545176171E-2</v>
      </c>
      <c r="K59" s="13">
        <v>-1.503006012024044E-2</v>
      </c>
      <c r="L59" s="13">
        <v>6.821963394342756E-2</v>
      </c>
      <c r="M59" s="13">
        <v>0.12877939529675242</v>
      </c>
      <c r="N59" s="13">
        <v>0.40557939914163099</v>
      </c>
    </row>
    <row r="60" spans="2:14" ht="15" customHeight="1" x14ac:dyDescent="0.25">
      <c r="B60" s="8">
        <v>2023</v>
      </c>
      <c r="C60" s="13">
        <v>-0.5136880959704706</v>
      </c>
      <c r="D60" s="13">
        <v>-0.47892170920562083</v>
      </c>
      <c r="E60" s="13">
        <v>-0.43694444444444447</v>
      </c>
      <c r="F60" s="13">
        <v>-0.44622487778381315</v>
      </c>
      <c r="G60" s="13">
        <v>-0.3698347107438017</v>
      </c>
      <c r="H60" s="13">
        <v>-0.31974317817014442</v>
      </c>
      <c r="I60" s="13">
        <v>-0.30229276895943558</v>
      </c>
      <c r="J60" s="13">
        <v>-0.25428245146555006</v>
      </c>
      <c r="K60" s="13">
        <v>-0.20287539936102239</v>
      </c>
      <c r="L60" s="13">
        <v>-0.19759679572763689</v>
      </c>
      <c r="M60" s="13">
        <v>-0.14217098943323725</v>
      </c>
      <c r="N60" s="13">
        <v>-0.31065088757396453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8856B-582B-425C-8DD4-F6814F4BBDA8}">
  <sheetPr>
    <tabColor theme="4" tint="-0.249977111117893"/>
    <pageSetUpPr fitToPage="1"/>
  </sheetPr>
  <dimension ref="B1:F60"/>
  <sheetViews>
    <sheetView showGridLines="0" zoomScale="85" zoomScaleNormal="85" workbookViewId="0">
      <selection activeCell="L30" sqref="L30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6" width="10.5703125" customWidth="1"/>
    <col min="7" max="7" width="3.28515625" customWidth="1"/>
  </cols>
  <sheetData>
    <row r="1" spans="2:6" ht="15.75" x14ac:dyDescent="0.25">
      <c r="B1" s="1"/>
    </row>
    <row r="2" spans="2:6" x14ac:dyDescent="0.25">
      <c r="B2" s="2"/>
      <c r="C2" s="14" t="s">
        <v>21</v>
      </c>
      <c r="D2" s="14" t="s">
        <v>22</v>
      </c>
      <c r="E2" s="14" t="s">
        <v>23</v>
      </c>
      <c r="F2" s="14" t="s">
        <v>24</v>
      </c>
    </row>
    <row r="3" spans="2:6" x14ac:dyDescent="0.25">
      <c r="B3" s="4" t="s">
        <v>12</v>
      </c>
      <c r="C3" s="5"/>
      <c r="D3" s="5"/>
      <c r="E3" s="5"/>
      <c r="F3" s="5"/>
    </row>
    <row r="4" spans="2:6" ht="3.75" customHeight="1" x14ac:dyDescent="0.25">
      <c r="B4" s="6"/>
    </row>
    <row r="5" spans="2:6" x14ac:dyDescent="0.25">
      <c r="B5" s="7" t="s">
        <v>13</v>
      </c>
    </row>
    <row r="6" spans="2:6" ht="15.75" customHeight="1" x14ac:dyDescent="0.25">
      <c r="B6" s="8">
        <v>2025</v>
      </c>
      <c r="C6" s="9">
        <v>1491</v>
      </c>
      <c r="D6" s="9">
        <v>1554</v>
      </c>
      <c r="E6" s="9">
        <v>1375</v>
      </c>
      <c r="F6" s="9">
        <v>1100</v>
      </c>
    </row>
    <row r="7" spans="2:6" x14ac:dyDescent="0.25">
      <c r="B7" s="8">
        <v>2024</v>
      </c>
      <c r="C7" s="9">
        <v>1498</v>
      </c>
      <c r="D7" s="9">
        <v>1592</v>
      </c>
      <c r="E7" s="9">
        <v>1428</v>
      </c>
      <c r="F7" s="9">
        <v>1178</v>
      </c>
    </row>
    <row r="8" spans="2:6" x14ac:dyDescent="0.25">
      <c r="B8" s="8">
        <v>2023</v>
      </c>
      <c r="C8" s="9">
        <v>1459</v>
      </c>
      <c r="D8" s="9">
        <v>1584</v>
      </c>
      <c r="E8" s="9">
        <v>1461</v>
      </c>
      <c r="F8" s="9">
        <v>1105</v>
      </c>
    </row>
    <row r="9" spans="2:6" x14ac:dyDescent="0.25">
      <c r="B9" s="8">
        <v>2022</v>
      </c>
      <c r="C9" s="9">
        <v>2098</v>
      </c>
      <c r="D9" s="9">
        <v>2094</v>
      </c>
      <c r="E9" s="9">
        <v>1685</v>
      </c>
      <c r="F9" s="9">
        <v>1168</v>
      </c>
    </row>
    <row r="10" spans="2:6" ht="6" customHeight="1" x14ac:dyDescent="0.25">
      <c r="B10" s="10"/>
    </row>
    <row r="11" spans="2:6" x14ac:dyDescent="0.25">
      <c r="B11" s="7" t="s">
        <v>14</v>
      </c>
    </row>
    <row r="12" spans="2:6" ht="15.75" customHeight="1" x14ac:dyDescent="0.25">
      <c r="B12" s="8">
        <v>2025</v>
      </c>
      <c r="C12" s="9">
        <v>566</v>
      </c>
      <c r="D12" s="9">
        <v>623</v>
      </c>
      <c r="E12" s="9">
        <v>771</v>
      </c>
      <c r="F12" s="9">
        <v>768</v>
      </c>
    </row>
    <row r="13" spans="2:6" x14ac:dyDescent="0.25">
      <c r="B13" s="8">
        <v>2024</v>
      </c>
      <c r="C13" s="9">
        <v>347</v>
      </c>
      <c r="D13" s="9">
        <v>420</v>
      </c>
      <c r="E13" s="9">
        <v>570</v>
      </c>
      <c r="F13" s="9">
        <v>517</v>
      </c>
    </row>
    <row r="14" spans="2:6" x14ac:dyDescent="0.25">
      <c r="B14" s="8">
        <v>2023</v>
      </c>
      <c r="C14" s="9">
        <v>450</v>
      </c>
      <c r="D14" s="9">
        <v>452</v>
      </c>
      <c r="E14" s="9">
        <v>429</v>
      </c>
      <c r="F14" s="9">
        <v>370</v>
      </c>
    </row>
    <row r="15" spans="2:6" x14ac:dyDescent="0.25">
      <c r="B15" s="8">
        <v>2022</v>
      </c>
      <c r="C15" s="9">
        <v>1209</v>
      </c>
      <c r="D15" s="9">
        <v>851</v>
      </c>
      <c r="E15" s="9">
        <v>660</v>
      </c>
      <c r="F15" s="9">
        <v>464</v>
      </c>
    </row>
    <row r="16" spans="2:6" ht="6" customHeight="1" x14ac:dyDescent="0.25">
      <c r="B16" s="10"/>
    </row>
    <row r="17" spans="2:6" x14ac:dyDescent="0.25">
      <c r="B17" s="7" t="s">
        <v>15</v>
      </c>
    </row>
    <row r="18" spans="2:6" ht="15.75" customHeight="1" x14ac:dyDescent="0.25">
      <c r="B18" s="8">
        <v>2025</v>
      </c>
      <c r="C18" s="9">
        <v>436</v>
      </c>
      <c r="D18" s="9">
        <v>437</v>
      </c>
      <c r="E18" s="9">
        <v>441</v>
      </c>
      <c r="F18" s="9">
        <v>444</v>
      </c>
    </row>
    <row r="19" spans="2:6" x14ac:dyDescent="0.25">
      <c r="B19" s="8">
        <v>2024</v>
      </c>
      <c r="C19" s="9">
        <v>416</v>
      </c>
      <c r="D19" s="9">
        <v>395</v>
      </c>
      <c r="E19" s="9">
        <v>398</v>
      </c>
      <c r="F19" s="9">
        <v>397</v>
      </c>
    </row>
    <row r="20" spans="2:6" x14ac:dyDescent="0.25">
      <c r="B20" s="8">
        <v>2023</v>
      </c>
      <c r="C20" s="9">
        <v>412</v>
      </c>
      <c r="D20" s="9">
        <v>402</v>
      </c>
      <c r="E20" s="9">
        <v>399</v>
      </c>
      <c r="F20" s="9">
        <v>349</v>
      </c>
    </row>
    <row r="21" spans="2:6" x14ac:dyDescent="0.25">
      <c r="B21" s="8">
        <v>2022</v>
      </c>
      <c r="C21" s="9">
        <v>572</v>
      </c>
      <c r="D21" s="9">
        <v>557</v>
      </c>
      <c r="E21" s="9">
        <v>482</v>
      </c>
      <c r="F21" s="9">
        <v>391</v>
      </c>
    </row>
    <row r="22" spans="2:6" ht="6" customHeight="1" x14ac:dyDescent="0.25">
      <c r="B22" s="10"/>
    </row>
    <row r="23" spans="2:6" x14ac:dyDescent="0.25">
      <c r="B23" s="7" t="s">
        <v>25</v>
      </c>
    </row>
    <row r="24" spans="2:6" ht="15.75" customHeight="1" x14ac:dyDescent="0.25">
      <c r="B24" s="8">
        <v>2025</v>
      </c>
      <c r="C24" s="9">
        <v>277</v>
      </c>
      <c r="D24" s="9">
        <v>307</v>
      </c>
      <c r="E24" s="9">
        <v>402</v>
      </c>
      <c r="F24" s="9">
        <v>346</v>
      </c>
    </row>
    <row r="25" spans="2:6" x14ac:dyDescent="0.25">
      <c r="B25" s="8">
        <v>2024</v>
      </c>
      <c r="C25" s="9">
        <v>263</v>
      </c>
      <c r="D25" s="9">
        <v>286</v>
      </c>
      <c r="E25" s="9">
        <v>267</v>
      </c>
      <c r="F25" s="9">
        <v>244</v>
      </c>
    </row>
    <row r="26" spans="2:6" x14ac:dyDescent="0.25">
      <c r="B26" s="8">
        <v>2023</v>
      </c>
      <c r="C26" s="9">
        <v>564</v>
      </c>
      <c r="D26" s="9">
        <v>387</v>
      </c>
      <c r="E26" s="9">
        <v>280</v>
      </c>
      <c r="F26" s="9">
        <v>231</v>
      </c>
    </row>
    <row r="27" spans="2:6" x14ac:dyDescent="0.25">
      <c r="B27" s="8">
        <v>2022</v>
      </c>
      <c r="C27" s="9">
        <v>769</v>
      </c>
      <c r="D27" s="9">
        <v>705</v>
      </c>
      <c r="E27" s="9">
        <v>538</v>
      </c>
      <c r="F27" s="9">
        <v>546</v>
      </c>
    </row>
    <row r="28" spans="2:6" ht="6" customHeight="1" x14ac:dyDescent="0.25">
      <c r="B28" s="10"/>
    </row>
    <row r="29" spans="2:6" x14ac:dyDescent="0.25">
      <c r="B29" s="7" t="s">
        <v>17</v>
      </c>
    </row>
    <row r="30" spans="2:6" ht="15.75" customHeight="1" x14ac:dyDescent="0.25">
      <c r="B30" s="8">
        <v>2025</v>
      </c>
      <c r="C30" s="9">
        <v>2769</v>
      </c>
      <c r="D30" s="9">
        <v>2920</v>
      </c>
      <c r="E30" s="9">
        <v>2989</v>
      </c>
      <c r="F30" s="9">
        <v>2657</v>
      </c>
    </row>
    <row r="31" spans="2:6" x14ac:dyDescent="0.25">
      <c r="B31" s="8">
        <v>2024</v>
      </c>
      <c r="C31" s="9">
        <v>2523</v>
      </c>
      <c r="D31" s="9">
        <v>2692</v>
      </c>
      <c r="E31" s="9">
        <v>2663</v>
      </c>
      <c r="F31" s="9">
        <v>2336</v>
      </c>
    </row>
    <row r="32" spans="2:6" x14ac:dyDescent="0.25">
      <c r="B32" s="8">
        <v>2023</v>
      </c>
      <c r="C32" s="9">
        <v>2885</v>
      </c>
      <c r="D32" s="9">
        <v>2825</v>
      </c>
      <c r="E32" s="9">
        <v>2570</v>
      </c>
      <c r="F32" s="9">
        <v>2054</v>
      </c>
    </row>
    <row r="33" spans="2:6" x14ac:dyDescent="0.25">
      <c r="B33" s="8">
        <v>2022</v>
      </c>
      <c r="C33" s="9">
        <v>4648</v>
      </c>
      <c r="D33" s="9">
        <v>4207</v>
      </c>
      <c r="E33" s="9">
        <v>3365</v>
      </c>
      <c r="F33" s="9">
        <v>2570</v>
      </c>
    </row>
    <row r="34" spans="2:6" ht="9" customHeight="1" x14ac:dyDescent="0.25"/>
    <row r="35" spans="2:6" x14ac:dyDescent="0.25">
      <c r="B35" s="11" t="s">
        <v>18</v>
      </c>
      <c r="C35" s="12"/>
      <c r="D35" s="12"/>
      <c r="E35" s="12"/>
      <c r="F35" s="12"/>
    </row>
    <row r="36" spans="2:6" ht="3.75" customHeight="1" x14ac:dyDescent="0.25">
      <c r="B36" s="6"/>
    </row>
    <row r="37" spans="2:6" x14ac:dyDescent="0.25">
      <c r="B37" s="7" t="s">
        <v>13</v>
      </c>
    </row>
    <row r="38" spans="2:6" ht="15.75" customHeight="1" x14ac:dyDescent="0.25">
      <c r="B38" s="8">
        <v>2025</v>
      </c>
      <c r="C38" s="13">
        <v>-4.6728971962616273E-3</v>
      </c>
      <c r="D38" s="13">
        <v>-2.3869346733668362E-2</v>
      </c>
      <c r="E38" s="13">
        <v>-3.7114845938375329E-2</v>
      </c>
      <c r="F38" s="13">
        <v>-6.6213921901527972E-2</v>
      </c>
    </row>
    <row r="39" spans="2:6" ht="15" customHeight="1" x14ac:dyDescent="0.25">
      <c r="B39" s="8">
        <v>2024</v>
      </c>
      <c r="C39" s="13">
        <v>2.6730637422892389E-2</v>
      </c>
      <c r="D39" s="13">
        <v>5.050505050504972E-3</v>
      </c>
      <c r="E39" s="13">
        <v>-2.2587268993839782E-2</v>
      </c>
      <c r="F39" s="13">
        <v>6.606334841628958E-2</v>
      </c>
    </row>
    <row r="40" spans="2:6" ht="15" customHeight="1" x14ac:dyDescent="0.25">
      <c r="B40" s="8">
        <v>2023</v>
      </c>
      <c r="C40" s="13">
        <v>-0.30457578646329841</v>
      </c>
      <c r="D40" s="13">
        <v>-0.2435530085959885</v>
      </c>
      <c r="E40" s="13">
        <v>-0.13293768545994067</v>
      </c>
      <c r="F40" s="13">
        <v>-5.3938356164383583E-2</v>
      </c>
    </row>
    <row r="41" spans="2:6" ht="6" customHeight="1" x14ac:dyDescent="0.25">
      <c r="B41" s="8"/>
    </row>
    <row r="42" spans="2:6" x14ac:dyDescent="0.25">
      <c r="B42" s="7" t="s">
        <v>14</v>
      </c>
    </row>
    <row r="43" spans="2:6" ht="15.75" customHeight="1" x14ac:dyDescent="0.25">
      <c r="B43" s="8">
        <v>2025</v>
      </c>
      <c r="C43" s="13">
        <v>0.63112391930835732</v>
      </c>
      <c r="D43" s="13">
        <v>0.48333333333333339</v>
      </c>
      <c r="E43" s="13">
        <v>0.35263157894736841</v>
      </c>
      <c r="F43" s="13">
        <v>0.4854932301740813</v>
      </c>
    </row>
    <row r="44" spans="2:6" ht="15" customHeight="1" x14ac:dyDescent="0.25">
      <c r="B44" s="8">
        <v>2024</v>
      </c>
      <c r="C44" s="13">
        <v>-0.22888888888888892</v>
      </c>
      <c r="D44" s="13">
        <v>-7.0796460176991149E-2</v>
      </c>
      <c r="E44" s="13">
        <v>0.32867132867132876</v>
      </c>
      <c r="F44" s="13">
        <v>0.39729729729729724</v>
      </c>
    </row>
    <row r="45" spans="2:6" ht="15" customHeight="1" x14ac:dyDescent="0.25">
      <c r="B45" s="8">
        <v>2023</v>
      </c>
      <c r="C45" s="13">
        <v>-0.62779156327543428</v>
      </c>
      <c r="D45" s="13">
        <v>-0.46886016451233847</v>
      </c>
      <c r="E45" s="13">
        <v>-0.35</v>
      </c>
      <c r="F45" s="13">
        <v>-0.20258620689655171</v>
      </c>
    </row>
    <row r="46" spans="2:6" ht="6" customHeight="1" x14ac:dyDescent="0.25">
      <c r="B46" s="10"/>
    </row>
    <row r="47" spans="2:6" x14ac:dyDescent="0.25">
      <c r="B47" s="7" t="s">
        <v>15</v>
      </c>
    </row>
    <row r="48" spans="2:6" ht="15.75" customHeight="1" x14ac:dyDescent="0.25">
      <c r="B48" s="8">
        <v>2025</v>
      </c>
      <c r="C48" s="13">
        <v>4.8076923076923128E-2</v>
      </c>
      <c r="D48" s="13">
        <v>0.10632911392405053</v>
      </c>
      <c r="E48" s="13">
        <v>0.1080402010050252</v>
      </c>
      <c r="F48" s="13">
        <v>0.11838790931989918</v>
      </c>
    </row>
    <row r="49" spans="2:6" ht="15" customHeight="1" x14ac:dyDescent="0.25">
      <c r="B49" s="8">
        <v>2024</v>
      </c>
      <c r="C49" s="13">
        <v>9.7087378640776656E-3</v>
      </c>
      <c r="D49" s="13">
        <v>-1.7412935323383061E-2</v>
      </c>
      <c r="E49" s="13">
        <v>-2.5062656641604564E-3</v>
      </c>
      <c r="F49" s="13">
        <v>0.13753581661891112</v>
      </c>
    </row>
    <row r="50" spans="2:6" ht="15" customHeight="1" x14ac:dyDescent="0.25">
      <c r="B50" s="8">
        <v>2023</v>
      </c>
      <c r="C50" s="13">
        <v>-0.27972027972027969</v>
      </c>
      <c r="D50" s="13">
        <v>-0.2782764811490126</v>
      </c>
      <c r="E50" s="13">
        <v>-0.17219917012448138</v>
      </c>
      <c r="F50" s="13">
        <v>-0.10741687979539638</v>
      </c>
    </row>
    <row r="51" spans="2:6" ht="6" customHeight="1" x14ac:dyDescent="0.25">
      <c r="B51" s="10"/>
    </row>
    <row r="52" spans="2:6" x14ac:dyDescent="0.25">
      <c r="B52" s="7" t="s">
        <v>25</v>
      </c>
    </row>
    <row r="53" spans="2:6" ht="15.75" customHeight="1" x14ac:dyDescent="0.25">
      <c r="B53" s="8">
        <v>2025</v>
      </c>
      <c r="C53" s="13">
        <v>5.323193916349811E-2</v>
      </c>
      <c r="D53" s="13">
        <v>7.3426573426573327E-2</v>
      </c>
      <c r="E53" s="13">
        <v>0.50561797752808979</v>
      </c>
      <c r="F53" s="13">
        <v>0.41803278688524581</v>
      </c>
    </row>
    <row r="54" spans="2:6" ht="15" customHeight="1" x14ac:dyDescent="0.25">
      <c r="B54" s="8">
        <v>2024</v>
      </c>
      <c r="C54" s="13">
        <v>-0.53368794326241131</v>
      </c>
      <c r="D54" s="13">
        <v>-0.26098191214470279</v>
      </c>
      <c r="E54" s="13">
        <v>-4.6428571428571375E-2</v>
      </c>
      <c r="F54" s="13">
        <v>5.6277056277056259E-2</v>
      </c>
    </row>
    <row r="55" spans="2:6" ht="15" customHeight="1" x14ac:dyDescent="0.25">
      <c r="B55" s="8">
        <v>2023</v>
      </c>
      <c r="C55" s="13">
        <v>-0.26657997399219768</v>
      </c>
      <c r="D55" s="13">
        <v>-0.45106382978723403</v>
      </c>
      <c r="E55" s="13">
        <v>-0.4795539033457249</v>
      </c>
      <c r="F55" s="13">
        <v>-0.57692307692307687</v>
      </c>
    </row>
    <row r="56" spans="2:6" ht="6" customHeight="1" x14ac:dyDescent="0.25">
      <c r="B56" s="10"/>
    </row>
    <row r="57" spans="2:6" x14ac:dyDescent="0.25">
      <c r="B57" s="7" t="s">
        <v>17</v>
      </c>
    </row>
    <row r="58" spans="2:6" ht="15.75" customHeight="1" x14ac:dyDescent="0.25">
      <c r="B58" s="8">
        <v>2025</v>
      </c>
      <c r="C58" s="13">
        <v>9.7502972651605235E-2</v>
      </c>
      <c r="D58" s="13">
        <v>8.4695393759286697E-2</v>
      </c>
      <c r="E58" s="13">
        <v>0.12241832519714602</v>
      </c>
      <c r="F58" s="13">
        <v>0.13741438356164393</v>
      </c>
    </row>
    <row r="59" spans="2:6" ht="15" customHeight="1" x14ac:dyDescent="0.25">
      <c r="B59" s="8">
        <v>2024</v>
      </c>
      <c r="C59" s="13">
        <v>-0.12547660311958408</v>
      </c>
      <c r="D59" s="13">
        <v>-4.7079646017699095E-2</v>
      </c>
      <c r="E59" s="13">
        <v>3.6186770428015658E-2</v>
      </c>
      <c r="F59" s="13">
        <v>0.13729308666017537</v>
      </c>
    </row>
    <row r="60" spans="2:6" ht="15" customHeight="1" x14ac:dyDescent="0.25">
      <c r="B60" s="8">
        <v>2023</v>
      </c>
      <c r="C60" s="13">
        <v>-0.37930292598967297</v>
      </c>
      <c r="D60" s="13">
        <v>-0.32850011884953645</v>
      </c>
      <c r="E60" s="13">
        <v>-0.23625557206537895</v>
      </c>
      <c r="F60" s="13">
        <v>-0.20077821011673147</v>
      </c>
    </row>
  </sheetData>
  <printOptions horizontalCentered="1"/>
  <pageMargins left="0.15" right="0.15" top="0.2" bottom="0.15" header="0.3" footer="0.3"/>
  <pageSetup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87C0-CA84-46E6-8CB3-5264BF11EA22}">
  <sheetPr>
    <tabColor theme="4" tint="-0.249977111117893"/>
    <pageSetUpPr fitToPage="1"/>
  </sheetPr>
  <dimension ref="B1:F60"/>
  <sheetViews>
    <sheetView showGridLines="0" zoomScale="85" zoomScaleNormal="85" workbookViewId="0">
      <selection activeCell="I47" sqref="I47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6" width="10.5703125" customWidth="1"/>
    <col min="7" max="7" width="3.28515625" customWidth="1"/>
  </cols>
  <sheetData>
    <row r="1" spans="2:6" ht="15.75" x14ac:dyDescent="0.25">
      <c r="B1" s="1"/>
    </row>
    <row r="2" spans="2:6" x14ac:dyDescent="0.25">
      <c r="B2" s="2"/>
      <c r="C2" s="14" t="s">
        <v>21</v>
      </c>
      <c r="D2" s="14" t="s">
        <v>22</v>
      </c>
      <c r="E2" s="14" t="s">
        <v>23</v>
      </c>
      <c r="F2" s="14" t="s">
        <v>24</v>
      </c>
    </row>
    <row r="3" spans="2:6" x14ac:dyDescent="0.25">
      <c r="B3" s="4" t="s">
        <v>19</v>
      </c>
      <c r="C3" s="5"/>
      <c r="D3" s="5"/>
      <c r="E3" s="5"/>
      <c r="F3" s="5"/>
    </row>
    <row r="4" spans="2:6" ht="3.75" customHeight="1" x14ac:dyDescent="0.25">
      <c r="B4" s="6"/>
    </row>
    <row r="5" spans="2:6" x14ac:dyDescent="0.25">
      <c r="B5" s="7" t="s">
        <v>13</v>
      </c>
    </row>
    <row r="6" spans="2:6" ht="15.75" customHeight="1" x14ac:dyDescent="0.25">
      <c r="B6" s="8">
        <v>2025</v>
      </c>
      <c r="C6" s="9">
        <v>893</v>
      </c>
      <c r="D6" s="9">
        <v>1110</v>
      </c>
      <c r="E6" s="9">
        <v>1062</v>
      </c>
      <c r="F6" s="9">
        <v>953</v>
      </c>
    </row>
    <row r="7" spans="2:6" x14ac:dyDescent="0.25">
      <c r="B7" s="8">
        <v>2024</v>
      </c>
      <c r="C7" s="9">
        <v>939</v>
      </c>
      <c r="D7" s="9">
        <v>1177</v>
      </c>
      <c r="E7" s="9">
        <v>1120</v>
      </c>
      <c r="F7" s="9">
        <v>1030</v>
      </c>
    </row>
    <row r="8" spans="2:6" x14ac:dyDescent="0.25">
      <c r="B8" s="8">
        <v>2023</v>
      </c>
      <c r="C8" s="9">
        <v>936</v>
      </c>
      <c r="D8" s="9">
        <v>1171</v>
      </c>
      <c r="E8" s="9">
        <v>1141</v>
      </c>
      <c r="F8" s="9">
        <v>930</v>
      </c>
    </row>
    <row r="9" spans="2:6" x14ac:dyDescent="0.25">
      <c r="B9" s="8">
        <v>2022</v>
      </c>
      <c r="C9" s="9">
        <v>1391</v>
      </c>
      <c r="D9" s="9">
        <v>1667</v>
      </c>
      <c r="E9" s="9">
        <v>1371</v>
      </c>
      <c r="F9" s="9">
        <v>1081</v>
      </c>
    </row>
    <row r="10" spans="2:6" ht="6" customHeight="1" x14ac:dyDescent="0.25">
      <c r="B10" s="10"/>
    </row>
    <row r="11" spans="2:6" x14ac:dyDescent="0.25">
      <c r="B11" s="7" t="s">
        <v>14</v>
      </c>
    </row>
    <row r="12" spans="2:6" ht="15.75" customHeight="1" x14ac:dyDescent="0.25">
      <c r="B12" s="8">
        <v>2025</v>
      </c>
      <c r="C12" s="9">
        <v>393</v>
      </c>
      <c r="D12" s="9">
        <v>494</v>
      </c>
      <c r="E12" s="9">
        <v>503</v>
      </c>
      <c r="F12" s="9">
        <v>629</v>
      </c>
    </row>
    <row r="13" spans="2:6" x14ac:dyDescent="0.25">
      <c r="B13" s="8">
        <v>2024</v>
      </c>
      <c r="C13" s="9">
        <v>256</v>
      </c>
      <c r="D13" s="9">
        <v>306</v>
      </c>
      <c r="E13" s="9">
        <v>379</v>
      </c>
      <c r="F13" s="9">
        <v>436</v>
      </c>
    </row>
    <row r="14" spans="2:6" x14ac:dyDescent="0.25">
      <c r="B14" s="8">
        <v>2023</v>
      </c>
      <c r="C14" s="9">
        <v>348</v>
      </c>
      <c r="D14" s="9">
        <v>374</v>
      </c>
      <c r="E14" s="9">
        <v>352</v>
      </c>
      <c r="F14" s="9">
        <v>266</v>
      </c>
    </row>
    <row r="15" spans="2:6" x14ac:dyDescent="0.25">
      <c r="B15" s="8">
        <v>2022</v>
      </c>
      <c r="C15" s="9">
        <v>1083</v>
      </c>
      <c r="D15" s="9">
        <v>835</v>
      </c>
      <c r="E15" s="9">
        <v>607</v>
      </c>
      <c r="F15" s="9">
        <v>436</v>
      </c>
    </row>
    <row r="16" spans="2:6" ht="6" customHeight="1" x14ac:dyDescent="0.25">
      <c r="B16" s="10"/>
    </row>
    <row r="17" spans="2:6" x14ac:dyDescent="0.25">
      <c r="B17" s="7" t="s">
        <v>15</v>
      </c>
    </row>
    <row r="18" spans="2:6" ht="15.75" customHeight="1" x14ac:dyDescent="0.25">
      <c r="B18" s="8">
        <v>2025</v>
      </c>
      <c r="C18" s="9">
        <v>230</v>
      </c>
      <c r="D18" s="9">
        <v>240</v>
      </c>
      <c r="E18" s="9">
        <v>238</v>
      </c>
      <c r="F18" s="9">
        <v>289</v>
      </c>
    </row>
    <row r="19" spans="2:6" x14ac:dyDescent="0.25">
      <c r="B19" s="8">
        <v>2024</v>
      </c>
      <c r="C19" s="9">
        <v>231</v>
      </c>
      <c r="D19" s="9">
        <v>236</v>
      </c>
      <c r="E19" s="9">
        <v>225</v>
      </c>
      <c r="F19" s="9">
        <v>263</v>
      </c>
    </row>
    <row r="20" spans="2:6" x14ac:dyDescent="0.25">
      <c r="B20" s="8">
        <v>2023</v>
      </c>
      <c r="C20" s="9">
        <v>241</v>
      </c>
      <c r="D20" s="9">
        <v>239</v>
      </c>
      <c r="E20" s="9">
        <v>236</v>
      </c>
      <c r="F20" s="9">
        <v>252</v>
      </c>
    </row>
    <row r="21" spans="2:6" x14ac:dyDescent="0.25">
      <c r="B21" s="8">
        <v>2022</v>
      </c>
      <c r="C21" s="9">
        <v>295</v>
      </c>
      <c r="D21" s="9">
        <v>343</v>
      </c>
      <c r="E21" s="9">
        <v>322</v>
      </c>
      <c r="F21" s="9">
        <v>293</v>
      </c>
    </row>
    <row r="22" spans="2:6" ht="6" customHeight="1" x14ac:dyDescent="0.25">
      <c r="B22" s="10"/>
    </row>
    <row r="23" spans="2:6" x14ac:dyDescent="0.25">
      <c r="B23" s="7" t="s">
        <v>25</v>
      </c>
    </row>
    <row r="24" spans="2:6" ht="15.75" customHeight="1" x14ac:dyDescent="0.25">
      <c r="B24" s="8">
        <v>2025</v>
      </c>
      <c r="C24" s="9">
        <v>292</v>
      </c>
      <c r="D24" s="9">
        <v>318</v>
      </c>
      <c r="E24" s="9">
        <v>413</v>
      </c>
      <c r="F24" s="9">
        <v>375</v>
      </c>
    </row>
    <row r="25" spans="2:6" x14ac:dyDescent="0.25">
      <c r="B25" s="8">
        <v>2024</v>
      </c>
      <c r="C25" s="9">
        <v>247</v>
      </c>
      <c r="D25" s="9">
        <v>271</v>
      </c>
      <c r="E25" s="9">
        <v>241</v>
      </c>
      <c r="F25" s="9">
        <v>237</v>
      </c>
    </row>
    <row r="26" spans="2:6" x14ac:dyDescent="0.25">
      <c r="B26" s="8">
        <v>2023</v>
      </c>
      <c r="C26" s="9">
        <v>294</v>
      </c>
      <c r="D26" s="9">
        <v>315</v>
      </c>
      <c r="E26" s="9">
        <v>249</v>
      </c>
      <c r="F26" s="9">
        <v>219</v>
      </c>
    </row>
    <row r="27" spans="2:6" x14ac:dyDescent="0.25">
      <c r="B27" s="8">
        <v>2022</v>
      </c>
      <c r="C27" s="9">
        <v>684</v>
      </c>
      <c r="D27" s="9">
        <v>546</v>
      </c>
      <c r="E27" s="9">
        <v>351</v>
      </c>
      <c r="F27" s="9">
        <v>310</v>
      </c>
    </row>
    <row r="28" spans="2:6" ht="6" customHeight="1" x14ac:dyDescent="0.25">
      <c r="B28" s="10"/>
    </row>
    <row r="29" spans="2:6" x14ac:dyDescent="0.25">
      <c r="B29" s="7" t="s">
        <v>17</v>
      </c>
    </row>
    <row r="30" spans="2:6" ht="15.75" customHeight="1" x14ac:dyDescent="0.25">
      <c r="B30" s="8">
        <v>2025</v>
      </c>
      <c r="C30" s="9">
        <v>1807</v>
      </c>
      <c r="D30" s="9">
        <v>2161</v>
      </c>
      <c r="E30" s="9">
        <v>2216</v>
      </c>
      <c r="F30" s="9">
        <v>2246</v>
      </c>
    </row>
    <row r="31" spans="2:6" x14ac:dyDescent="0.25">
      <c r="B31" s="8">
        <v>2024</v>
      </c>
      <c r="C31" s="9">
        <v>1672</v>
      </c>
      <c r="D31" s="9">
        <v>1990</v>
      </c>
      <c r="E31" s="9">
        <v>1965</v>
      </c>
      <c r="F31" s="9">
        <v>1966</v>
      </c>
    </row>
    <row r="32" spans="2:6" x14ac:dyDescent="0.25">
      <c r="B32" s="8">
        <v>2023</v>
      </c>
      <c r="C32" s="9">
        <v>1819</v>
      </c>
      <c r="D32" s="9">
        <v>2099</v>
      </c>
      <c r="E32" s="9">
        <v>1977</v>
      </c>
      <c r="F32" s="9">
        <v>1667</v>
      </c>
    </row>
    <row r="33" spans="2:6" x14ac:dyDescent="0.25">
      <c r="B33" s="8">
        <v>2022</v>
      </c>
      <c r="C33" s="9">
        <v>3453</v>
      </c>
      <c r="D33" s="9">
        <v>3391</v>
      </c>
      <c r="E33" s="9">
        <v>2652</v>
      </c>
      <c r="F33" s="9">
        <v>2120</v>
      </c>
    </row>
    <row r="34" spans="2:6" ht="9" customHeight="1" x14ac:dyDescent="0.25"/>
    <row r="35" spans="2:6" x14ac:dyDescent="0.25">
      <c r="B35" s="11" t="s">
        <v>20</v>
      </c>
      <c r="C35" s="12"/>
      <c r="D35" s="12"/>
      <c r="E35" s="12"/>
      <c r="F35" s="12"/>
    </row>
    <row r="36" spans="2:6" ht="3.75" customHeight="1" x14ac:dyDescent="0.25">
      <c r="B36" s="6"/>
    </row>
    <row r="37" spans="2:6" x14ac:dyDescent="0.25">
      <c r="B37" s="7" t="s">
        <v>13</v>
      </c>
    </row>
    <row r="38" spans="2:6" ht="15.75" customHeight="1" x14ac:dyDescent="0.25">
      <c r="B38" s="8">
        <v>2025</v>
      </c>
      <c r="C38" s="13">
        <v>-4.8988285410010657E-2</v>
      </c>
      <c r="D38" s="13">
        <v>-5.6924384027187802E-2</v>
      </c>
      <c r="E38" s="13">
        <v>-5.1785714285714324E-2</v>
      </c>
      <c r="F38" s="13">
        <v>-7.4757281553398003E-2</v>
      </c>
    </row>
    <row r="39" spans="2:6" ht="15" customHeight="1" x14ac:dyDescent="0.25">
      <c r="B39" s="8">
        <v>2024</v>
      </c>
      <c r="C39" s="13">
        <v>3.2051282051281937E-3</v>
      </c>
      <c r="D39" s="13">
        <v>5.1238257899230977E-3</v>
      </c>
      <c r="E39" s="13">
        <v>-1.8404907975460127E-2</v>
      </c>
      <c r="F39" s="13">
        <v>0.10752688172043001</v>
      </c>
    </row>
    <row r="40" spans="2:6" ht="15" customHeight="1" x14ac:dyDescent="0.25">
      <c r="B40" s="8">
        <v>2023</v>
      </c>
      <c r="C40" s="13">
        <v>-0.32710280373831779</v>
      </c>
      <c r="D40" s="13">
        <v>-0.29754049190161969</v>
      </c>
      <c r="E40" s="13">
        <v>-0.16776075857038653</v>
      </c>
      <c r="F40" s="13">
        <v>-0.13968547641073081</v>
      </c>
    </row>
    <row r="41" spans="2:6" ht="6" customHeight="1" x14ac:dyDescent="0.25">
      <c r="B41" s="8"/>
    </row>
    <row r="42" spans="2:6" x14ac:dyDescent="0.25">
      <c r="B42" s="7" t="s">
        <v>14</v>
      </c>
    </row>
    <row r="43" spans="2:6" ht="15.75" customHeight="1" x14ac:dyDescent="0.25">
      <c r="B43" s="8">
        <v>2025</v>
      </c>
      <c r="C43" s="13">
        <v>0.53515625</v>
      </c>
      <c r="D43" s="13">
        <v>0.6143790849673203</v>
      </c>
      <c r="E43" s="13">
        <v>0.32717678100263847</v>
      </c>
      <c r="F43" s="13">
        <v>0.44266055045871555</v>
      </c>
    </row>
    <row r="44" spans="2:6" ht="15" customHeight="1" x14ac:dyDescent="0.25">
      <c r="B44" s="8">
        <v>2024</v>
      </c>
      <c r="C44" s="13">
        <v>-0.26436781609195403</v>
      </c>
      <c r="D44" s="13">
        <v>-0.18181818181818177</v>
      </c>
      <c r="E44" s="13">
        <v>7.6704545454545414E-2</v>
      </c>
      <c r="F44" s="13">
        <v>0.63909774436090228</v>
      </c>
    </row>
    <row r="45" spans="2:6" ht="15" customHeight="1" x14ac:dyDescent="0.25">
      <c r="B45" s="8">
        <v>2023</v>
      </c>
      <c r="C45" s="13">
        <v>-0.67867036011080328</v>
      </c>
      <c r="D45" s="13">
        <v>-0.55209580838323347</v>
      </c>
      <c r="E45" s="13">
        <v>-0.42009884678747944</v>
      </c>
      <c r="F45" s="13">
        <v>-0.38990825688073394</v>
      </c>
    </row>
    <row r="46" spans="2:6" ht="6" customHeight="1" x14ac:dyDescent="0.25">
      <c r="B46" s="10"/>
    </row>
    <row r="47" spans="2:6" x14ac:dyDescent="0.25">
      <c r="B47" s="7" t="s">
        <v>15</v>
      </c>
    </row>
    <row r="48" spans="2:6" ht="15.75" customHeight="1" x14ac:dyDescent="0.25">
      <c r="B48" s="8">
        <v>2025</v>
      </c>
      <c r="C48" s="13">
        <v>-4.3290043290042934E-3</v>
      </c>
      <c r="D48" s="13">
        <v>1.6949152542372836E-2</v>
      </c>
      <c r="E48" s="13">
        <v>5.7777777777777706E-2</v>
      </c>
      <c r="F48" s="13">
        <v>9.8859315589353569E-2</v>
      </c>
    </row>
    <row r="49" spans="2:6" ht="15" customHeight="1" x14ac:dyDescent="0.25">
      <c r="B49" s="8">
        <v>2024</v>
      </c>
      <c r="C49" s="13">
        <v>-4.1493775933609922E-2</v>
      </c>
      <c r="D49" s="13">
        <v>-1.2552301255230103E-2</v>
      </c>
      <c r="E49" s="13">
        <v>-4.6610169491525411E-2</v>
      </c>
      <c r="F49" s="13">
        <v>4.3650793650793718E-2</v>
      </c>
    </row>
    <row r="50" spans="2:6" ht="15" customHeight="1" x14ac:dyDescent="0.25">
      <c r="B50" s="8">
        <v>2023</v>
      </c>
      <c r="C50" s="13">
        <v>-0.18305084745762712</v>
      </c>
      <c r="D50" s="13">
        <v>-0.30320699708454812</v>
      </c>
      <c r="E50" s="13">
        <v>-0.26708074534161486</v>
      </c>
      <c r="F50" s="13">
        <v>-0.13993174061433444</v>
      </c>
    </row>
    <row r="51" spans="2:6" ht="6" customHeight="1" x14ac:dyDescent="0.25">
      <c r="B51" s="10"/>
    </row>
    <row r="52" spans="2:6" x14ac:dyDescent="0.25">
      <c r="B52" s="7" t="s">
        <v>25</v>
      </c>
    </row>
    <row r="53" spans="2:6" ht="15.75" customHeight="1" x14ac:dyDescent="0.25">
      <c r="B53" s="8">
        <v>2025</v>
      </c>
      <c r="C53" s="13">
        <v>0.18218623481781382</v>
      </c>
      <c r="D53" s="13">
        <v>0.17343173431734327</v>
      </c>
      <c r="E53" s="13">
        <v>0.71369294605809119</v>
      </c>
      <c r="F53" s="13">
        <v>0.58227848101265822</v>
      </c>
    </row>
    <row r="54" spans="2:6" ht="15" customHeight="1" x14ac:dyDescent="0.25">
      <c r="B54" s="8">
        <v>2024</v>
      </c>
      <c r="C54" s="13">
        <v>-0.15986394557823125</v>
      </c>
      <c r="D54" s="13">
        <v>-0.13968253968253963</v>
      </c>
      <c r="E54" s="13">
        <v>-3.2128514056224855E-2</v>
      </c>
      <c r="F54" s="13">
        <v>8.2191780821917915E-2</v>
      </c>
    </row>
    <row r="55" spans="2:6" ht="15" customHeight="1" x14ac:dyDescent="0.25">
      <c r="B55" s="8">
        <v>2023</v>
      </c>
      <c r="C55" s="13">
        <v>-0.57017543859649122</v>
      </c>
      <c r="D55" s="13">
        <v>-0.42307692307692313</v>
      </c>
      <c r="E55" s="13">
        <v>-0.29059829059829057</v>
      </c>
      <c r="F55" s="13">
        <v>-0.29354838709677422</v>
      </c>
    </row>
    <row r="56" spans="2:6" ht="6" customHeight="1" x14ac:dyDescent="0.25">
      <c r="B56" s="10"/>
    </row>
    <row r="57" spans="2:6" x14ac:dyDescent="0.25">
      <c r="B57" s="7" t="s">
        <v>17</v>
      </c>
    </row>
    <row r="58" spans="2:6" ht="15.75" customHeight="1" x14ac:dyDescent="0.25">
      <c r="B58" s="8">
        <v>2025</v>
      </c>
      <c r="C58" s="13">
        <v>8.0741626794258448E-2</v>
      </c>
      <c r="D58" s="13">
        <v>8.5929648241205969E-2</v>
      </c>
      <c r="E58" s="13">
        <v>0.12773536895674309</v>
      </c>
      <c r="F58" s="13">
        <v>0.14242115971515767</v>
      </c>
    </row>
    <row r="59" spans="2:6" ht="15" customHeight="1" x14ac:dyDescent="0.25">
      <c r="B59" s="8">
        <v>2024</v>
      </c>
      <c r="C59" s="13">
        <v>-8.0813633864760814E-2</v>
      </c>
      <c r="D59" s="13">
        <v>-5.1929490233444509E-2</v>
      </c>
      <c r="E59" s="13">
        <v>-6.0698027314112224E-3</v>
      </c>
      <c r="F59" s="13">
        <v>0.17936412717456518</v>
      </c>
    </row>
    <row r="60" spans="2:6" ht="15" customHeight="1" x14ac:dyDescent="0.25">
      <c r="B60" s="8">
        <v>2023</v>
      </c>
      <c r="C60" s="13">
        <v>-0.47321169997103962</v>
      </c>
      <c r="D60" s="13">
        <v>-0.38100855204954287</v>
      </c>
      <c r="E60" s="13">
        <v>-0.25452488687782804</v>
      </c>
      <c r="F60" s="13">
        <v>-0.21367924528301885</v>
      </c>
    </row>
  </sheetData>
  <printOptions horizontalCentered="1"/>
  <pageMargins left="0.15" right="0.15" top="0.2" bottom="0.15" header="0.3" footer="0.3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EEFE1-50E5-414A-9B3B-29A09456AED2}">
  <sheetPr>
    <tabColor theme="4" tint="-0.249977111117893"/>
    <pageSetUpPr fitToPage="1"/>
  </sheetPr>
  <dimension ref="A1:AN49"/>
  <sheetViews>
    <sheetView showGridLines="0" view="pageBreakPreview" zoomScale="85" zoomScaleNormal="70" zoomScaleSheetLayoutView="85" workbookViewId="0">
      <pane xSplit="6" ySplit="10" topLeftCell="G11" activePane="bottomRight" state="frozen"/>
      <selection activeCell="J23" sqref="J23"/>
      <selection pane="topRight" activeCell="J23" sqref="J23"/>
      <selection pane="bottomLeft" activeCell="J23" sqref="J23"/>
      <selection pane="bottomRight" activeCell="Y62" sqref="Y62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hidden="1" customWidth="1" outlineLevel="1"/>
    <col min="3" max="3" width="15" hidden="1" customWidth="1" outlineLevel="1"/>
    <col min="4" max="5" width="14.42578125" hidden="1" customWidth="1" outlineLevel="1"/>
    <col min="6" max="6" width="16.140625" customWidth="1" collapsed="1"/>
    <col min="7" max="18" width="10.5703125" hidden="1" customWidth="1" outlineLevel="1"/>
    <col min="19" max="19" width="3.28515625" hidden="1" customWidth="1" outlineLevel="1"/>
    <col min="20" max="20" width="9.140625" collapsed="1"/>
    <col min="32" max="32" width="2" customWidth="1"/>
    <col min="37" max="37" width="2" customWidth="1"/>
    <col min="38" max="38" width="12.85546875" bestFit="1" customWidth="1"/>
  </cols>
  <sheetData>
    <row r="1" spans="2:38" hidden="1" outlineLevel="1" x14ac:dyDescent="0.25">
      <c r="F1" s="15" t="s">
        <v>26</v>
      </c>
      <c r="G1" s="16" t="s">
        <v>40</v>
      </c>
      <c r="H1" s="16" t="s">
        <v>41</v>
      </c>
      <c r="I1" s="16" t="s">
        <v>42</v>
      </c>
      <c r="J1" s="16" t="s">
        <v>43</v>
      </c>
      <c r="K1" s="16" t="s">
        <v>44</v>
      </c>
      <c r="L1" s="16" t="s">
        <v>45</v>
      </c>
      <c r="M1" s="16" t="s">
        <v>46</v>
      </c>
      <c r="N1" s="16" t="s">
        <v>47</v>
      </c>
      <c r="O1" s="16" t="s">
        <v>48</v>
      </c>
      <c r="P1" s="16" t="s">
        <v>49</v>
      </c>
      <c r="Q1" s="16" t="s">
        <v>50</v>
      </c>
      <c r="R1" s="16" t="s">
        <v>51</v>
      </c>
    </row>
    <row r="2" spans="2:38" hidden="1" outlineLevel="1" x14ac:dyDescent="0.25">
      <c r="F2" s="15" t="s">
        <v>27</v>
      </c>
      <c r="G2" s="16" t="s">
        <v>52</v>
      </c>
      <c r="H2" s="16" t="s">
        <v>53</v>
      </c>
      <c r="I2" s="16" t="s">
        <v>54</v>
      </c>
      <c r="J2" s="16" t="s">
        <v>55</v>
      </c>
      <c r="K2" s="16" t="s">
        <v>56</v>
      </c>
      <c r="L2" s="16" t="s">
        <v>57</v>
      </c>
      <c r="M2" s="16" t="s">
        <v>58</v>
      </c>
      <c r="N2" s="16" t="s">
        <v>59</v>
      </c>
      <c r="O2" s="16" t="s">
        <v>60</v>
      </c>
      <c r="P2" s="16" t="s">
        <v>61</v>
      </c>
      <c r="Q2" s="16" t="s">
        <v>62</v>
      </c>
      <c r="R2" s="16" t="s">
        <v>63</v>
      </c>
    </row>
    <row r="3" spans="2:38" hidden="1" outlineLevel="1" x14ac:dyDescent="0.25">
      <c r="F3" s="15" t="s">
        <v>28</v>
      </c>
      <c r="G3" s="16" t="s">
        <v>64</v>
      </c>
      <c r="H3" s="16" t="s">
        <v>65</v>
      </c>
      <c r="I3" s="16" t="s">
        <v>66</v>
      </c>
      <c r="J3" s="16" t="s">
        <v>67</v>
      </c>
      <c r="K3" s="16" t="s">
        <v>68</v>
      </c>
      <c r="L3" s="16" t="s">
        <v>69</v>
      </c>
      <c r="M3" s="16" t="s">
        <v>70</v>
      </c>
      <c r="N3" s="16" t="s">
        <v>71</v>
      </c>
      <c r="O3" s="16" t="s">
        <v>72</v>
      </c>
      <c r="P3" s="16" t="s">
        <v>73</v>
      </c>
      <c r="Q3" s="16" t="s">
        <v>74</v>
      </c>
      <c r="R3" s="16" t="s">
        <v>75</v>
      </c>
    </row>
    <row r="4" spans="2:38" hidden="1" outlineLevel="1" x14ac:dyDescent="0.25">
      <c r="F4" s="15" t="s">
        <v>29</v>
      </c>
      <c r="G4" s="16" t="s">
        <v>76</v>
      </c>
      <c r="H4" s="16" t="s">
        <v>77</v>
      </c>
      <c r="I4" s="16" t="s">
        <v>78</v>
      </c>
      <c r="J4" s="16" t="s">
        <v>79</v>
      </c>
      <c r="K4" s="16" t="s">
        <v>80</v>
      </c>
      <c r="L4" s="16" t="s">
        <v>81</v>
      </c>
      <c r="M4" s="16" t="s">
        <v>82</v>
      </c>
      <c r="N4" s="16" t="s">
        <v>83</v>
      </c>
      <c r="O4" s="16" t="s">
        <v>84</v>
      </c>
      <c r="P4" s="16" t="s">
        <v>85</v>
      </c>
      <c r="Q4" s="16" t="s">
        <v>86</v>
      </c>
      <c r="R4" s="16" t="s">
        <v>87</v>
      </c>
    </row>
    <row r="5" spans="2:38" hidden="1" outlineLevel="1" x14ac:dyDescent="0.25">
      <c r="F5" s="15" t="s">
        <v>30</v>
      </c>
      <c r="G5" s="16" t="s">
        <v>88</v>
      </c>
      <c r="H5" s="16" t="s">
        <v>89</v>
      </c>
      <c r="I5" s="16" t="s">
        <v>90</v>
      </c>
      <c r="J5" s="16" t="s">
        <v>91</v>
      </c>
      <c r="K5" s="16" t="s">
        <v>92</v>
      </c>
      <c r="L5" s="16" t="s">
        <v>93</v>
      </c>
      <c r="M5" s="16" t="s">
        <v>94</v>
      </c>
      <c r="N5" s="16" t="s">
        <v>95</v>
      </c>
      <c r="O5" s="16" t="s">
        <v>96</v>
      </c>
      <c r="P5" s="16" t="s">
        <v>97</v>
      </c>
      <c r="Q5" s="16" t="s">
        <v>98</v>
      </c>
      <c r="R5" s="16" t="s">
        <v>99</v>
      </c>
    </row>
    <row r="6" spans="2:38" hidden="1" outlineLevel="1" x14ac:dyDescent="0.25">
      <c r="F6" s="15" t="s">
        <v>31</v>
      </c>
      <c r="G6" s="16" t="s">
        <v>100</v>
      </c>
      <c r="H6" s="16" t="s">
        <v>101</v>
      </c>
      <c r="I6" s="16" t="s">
        <v>102</v>
      </c>
      <c r="J6" s="16" t="s">
        <v>103</v>
      </c>
      <c r="K6" s="16" t="s">
        <v>104</v>
      </c>
      <c r="L6" s="16" t="s">
        <v>105</v>
      </c>
      <c r="M6" s="16" t="s">
        <v>106</v>
      </c>
      <c r="N6" s="16" t="s">
        <v>107</v>
      </c>
      <c r="O6" s="16" t="s">
        <v>108</v>
      </c>
      <c r="P6" s="16" t="s">
        <v>109</v>
      </c>
      <c r="Q6" s="16" t="s">
        <v>110</v>
      </c>
      <c r="R6" s="16" t="s">
        <v>111</v>
      </c>
    </row>
    <row r="7" spans="2:38" ht="15.75" hidden="1" outlineLevel="1" x14ac:dyDescent="0.25">
      <c r="F7" s="1"/>
    </row>
    <row r="8" spans="2:38" ht="15.75" collapsed="1" x14ac:dyDescent="0.25">
      <c r="F8" s="1"/>
    </row>
    <row r="9" spans="2:38" x14ac:dyDescent="0.25">
      <c r="F9" s="17"/>
      <c r="G9" s="14" t="s">
        <v>0</v>
      </c>
      <c r="H9" s="14" t="s">
        <v>1</v>
      </c>
      <c r="I9" s="14" t="s">
        <v>2</v>
      </c>
      <c r="J9" s="14" t="s">
        <v>3</v>
      </c>
      <c r="K9" s="14" t="s">
        <v>4</v>
      </c>
      <c r="L9" s="14" t="s">
        <v>5</v>
      </c>
      <c r="M9" s="14" t="s">
        <v>6</v>
      </c>
      <c r="N9" s="14" t="s">
        <v>7</v>
      </c>
      <c r="O9" s="14" t="s">
        <v>8</v>
      </c>
      <c r="P9" s="14" t="s">
        <v>9</v>
      </c>
      <c r="Q9" s="14" t="s">
        <v>10</v>
      </c>
      <c r="R9" s="14" t="s">
        <v>11</v>
      </c>
      <c r="T9" s="14" t="s">
        <v>0</v>
      </c>
      <c r="U9" s="14" t="s">
        <v>1</v>
      </c>
      <c r="V9" s="14" t="s">
        <v>2</v>
      </c>
      <c r="W9" s="14" t="s">
        <v>3</v>
      </c>
      <c r="X9" s="14" t="s">
        <v>4</v>
      </c>
      <c r="Y9" s="14" t="s">
        <v>5</v>
      </c>
      <c r="Z9" s="14" t="s">
        <v>6</v>
      </c>
      <c r="AA9" s="14" t="s">
        <v>7</v>
      </c>
      <c r="AB9" s="14" t="s">
        <v>8</v>
      </c>
      <c r="AC9" s="14" t="s">
        <v>9</v>
      </c>
      <c r="AD9" s="14" t="s">
        <v>10</v>
      </c>
      <c r="AE9" s="14" t="s">
        <v>11</v>
      </c>
      <c r="AG9" s="14" t="s">
        <v>21</v>
      </c>
      <c r="AH9" s="14" t="s">
        <v>22</v>
      </c>
      <c r="AI9" s="14" t="s">
        <v>23</v>
      </c>
      <c r="AJ9" s="14" t="s">
        <v>24</v>
      </c>
      <c r="AL9" s="18" t="s">
        <v>32</v>
      </c>
    </row>
    <row r="10" spans="2:38" x14ac:dyDescent="0.25">
      <c r="B10" s="19" t="s">
        <v>33</v>
      </c>
      <c r="C10" s="19" t="s">
        <v>34</v>
      </c>
      <c r="D10" s="19" t="s">
        <v>35</v>
      </c>
      <c r="E10" s="19"/>
      <c r="F10" s="11" t="s">
        <v>36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2:38" ht="3.75" customHeight="1" x14ac:dyDescent="0.25">
      <c r="F11" s="6"/>
    </row>
    <row r="12" spans="2:38" hidden="1" outlineLevel="1" x14ac:dyDescent="0.25">
      <c r="F12" s="7" t="s">
        <v>13</v>
      </c>
    </row>
    <row r="13" spans="2:38" ht="15.75" hidden="1" customHeight="1" outlineLevel="1" x14ac:dyDescent="0.25">
      <c r="B13" s="20" t="s">
        <v>37</v>
      </c>
      <c r="C13" s="20" t="s">
        <v>36</v>
      </c>
      <c r="D13" s="20" t="s">
        <v>13</v>
      </c>
      <c r="E13" s="20"/>
      <c r="F13" s="8">
        <v>2025</v>
      </c>
      <c r="G13" s="9">
        <v>21</v>
      </c>
      <c r="H13" s="9">
        <v>19</v>
      </c>
      <c r="I13" s="9">
        <v>21</v>
      </c>
      <c r="J13" s="9">
        <v>22</v>
      </c>
      <c r="K13" s="9">
        <v>21</v>
      </c>
      <c r="L13" s="9">
        <v>21</v>
      </c>
      <c r="M13" s="9">
        <v>22</v>
      </c>
      <c r="N13" s="9">
        <v>21</v>
      </c>
      <c r="O13" s="9">
        <v>21</v>
      </c>
      <c r="P13" s="9">
        <v>23</v>
      </c>
      <c r="Q13" s="9">
        <v>18</v>
      </c>
      <c r="R13" s="9">
        <v>22</v>
      </c>
      <c r="T13" s="9">
        <v>21</v>
      </c>
      <c r="U13" s="9">
        <v>19</v>
      </c>
      <c r="V13" s="9">
        <v>21</v>
      </c>
      <c r="W13" s="9">
        <v>22</v>
      </c>
      <c r="X13" s="9">
        <v>21</v>
      </c>
      <c r="Y13" s="9">
        <v>21</v>
      </c>
      <c r="Z13" s="9">
        <v>22</v>
      </c>
      <c r="AA13" s="9">
        <v>21</v>
      </c>
      <c r="AB13" s="9">
        <v>21</v>
      </c>
      <c r="AC13" s="9">
        <v>23</v>
      </c>
      <c r="AD13" s="9">
        <v>18</v>
      </c>
      <c r="AE13" s="9">
        <v>22</v>
      </c>
      <c r="AG13" s="21">
        <f>SUM(T13:V13)</f>
        <v>61</v>
      </c>
      <c r="AH13" s="21">
        <f>SUM(W13:Y13)</f>
        <v>64</v>
      </c>
      <c r="AI13" s="21">
        <f>SUM(Z13:AB13)</f>
        <v>64</v>
      </c>
      <c r="AJ13" s="21">
        <f>SUM(AC13:AE13)</f>
        <v>63</v>
      </c>
    </row>
    <row r="14" spans="2:38" hidden="1" outlineLevel="1" x14ac:dyDescent="0.25">
      <c r="B14" s="20" t="s">
        <v>37</v>
      </c>
      <c r="C14" s="20" t="s">
        <v>36</v>
      </c>
      <c r="D14" s="20" t="s">
        <v>13</v>
      </c>
      <c r="E14" s="20"/>
      <c r="F14" s="8">
        <v>2024</v>
      </c>
      <c r="G14" s="9">
        <v>21</v>
      </c>
      <c r="H14" s="9">
        <v>20</v>
      </c>
      <c r="I14" s="9">
        <v>21</v>
      </c>
      <c r="J14" s="9">
        <v>22</v>
      </c>
      <c r="K14" s="9">
        <v>22</v>
      </c>
      <c r="L14" s="9">
        <v>20</v>
      </c>
      <c r="M14" s="9">
        <v>22</v>
      </c>
      <c r="N14" s="9">
        <v>22</v>
      </c>
      <c r="O14" s="9">
        <v>20</v>
      </c>
      <c r="P14" s="9">
        <v>23</v>
      </c>
      <c r="Q14" s="9">
        <v>19</v>
      </c>
      <c r="R14" s="9">
        <v>21</v>
      </c>
      <c r="T14" s="9">
        <v>21</v>
      </c>
      <c r="U14" s="9">
        <v>20</v>
      </c>
      <c r="V14" s="9">
        <v>21</v>
      </c>
      <c r="W14" s="9">
        <v>22</v>
      </c>
      <c r="X14" s="9">
        <v>22</v>
      </c>
      <c r="Y14" s="9">
        <v>20</v>
      </c>
      <c r="Z14" s="9">
        <v>22</v>
      </c>
      <c r="AA14" s="9">
        <v>22</v>
      </c>
      <c r="AB14" s="9">
        <v>20</v>
      </c>
      <c r="AC14" s="9">
        <v>23</v>
      </c>
      <c r="AD14" s="9">
        <v>19</v>
      </c>
      <c r="AE14" s="9">
        <v>21</v>
      </c>
      <c r="AG14" s="21">
        <f t="shared" ref="AG14:AG48" si="0">SUM(T14:V14)</f>
        <v>62</v>
      </c>
      <c r="AH14" s="21">
        <f t="shared" ref="AH14:AH48" si="1">SUM(W14:Y14)</f>
        <v>64</v>
      </c>
      <c r="AI14" s="21">
        <f t="shared" ref="AI14:AI48" si="2">SUM(Z14:AB14)</f>
        <v>64</v>
      </c>
      <c r="AJ14" s="21">
        <f t="shared" ref="AJ14:AJ48" si="3">SUM(AC14:AE14)</f>
        <v>63</v>
      </c>
    </row>
    <row r="15" spans="2:38" hidden="1" outlineLevel="1" x14ac:dyDescent="0.25">
      <c r="B15" s="20" t="s">
        <v>37</v>
      </c>
      <c r="C15" s="20" t="s">
        <v>36</v>
      </c>
      <c r="D15" s="20" t="s">
        <v>13</v>
      </c>
      <c r="E15" s="20"/>
      <c r="F15" s="8">
        <v>2023</v>
      </c>
      <c r="G15" s="9">
        <v>20</v>
      </c>
      <c r="H15" s="9">
        <v>19</v>
      </c>
      <c r="I15" s="9">
        <v>23</v>
      </c>
      <c r="J15" s="9">
        <v>20</v>
      </c>
      <c r="K15" s="9">
        <v>22</v>
      </c>
      <c r="L15" s="9">
        <v>22</v>
      </c>
      <c r="M15" s="9">
        <v>20</v>
      </c>
      <c r="N15" s="9">
        <v>23</v>
      </c>
      <c r="O15" s="9">
        <v>20</v>
      </c>
      <c r="P15" s="9">
        <v>22</v>
      </c>
      <c r="Q15" s="9">
        <v>20</v>
      </c>
      <c r="R15" s="9">
        <v>20</v>
      </c>
      <c r="T15" s="9">
        <v>20</v>
      </c>
      <c r="U15" s="9">
        <v>19</v>
      </c>
      <c r="V15" s="9">
        <v>23</v>
      </c>
      <c r="W15" s="9">
        <v>20</v>
      </c>
      <c r="X15" s="9">
        <v>22</v>
      </c>
      <c r="Y15" s="9">
        <v>22</v>
      </c>
      <c r="Z15" s="9">
        <v>20</v>
      </c>
      <c r="AA15" s="9">
        <v>23</v>
      </c>
      <c r="AB15" s="9">
        <v>20</v>
      </c>
      <c r="AC15" s="9">
        <v>22</v>
      </c>
      <c r="AD15" s="9">
        <v>20</v>
      </c>
      <c r="AE15" s="9">
        <v>20</v>
      </c>
      <c r="AG15" s="21">
        <f t="shared" si="0"/>
        <v>62</v>
      </c>
      <c r="AH15" s="21">
        <f t="shared" si="1"/>
        <v>64</v>
      </c>
      <c r="AI15" s="21">
        <f t="shared" si="2"/>
        <v>63</v>
      </c>
      <c r="AJ15" s="21">
        <f t="shared" si="3"/>
        <v>62</v>
      </c>
    </row>
    <row r="16" spans="2:38" hidden="1" outlineLevel="1" x14ac:dyDescent="0.25">
      <c r="B16" s="20" t="s">
        <v>37</v>
      </c>
      <c r="C16" s="20" t="s">
        <v>36</v>
      </c>
      <c r="D16" s="20" t="s">
        <v>13</v>
      </c>
      <c r="E16" s="20"/>
      <c r="F16" s="8">
        <v>2022</v>
      </c>
      <c r="G16" s="9">
        <v>20</v>
      </c>
      <c r="H16" s="9">
        <v>19</v>
      </c>
      <c r="I16" s="9">
        <v>23</v>
      </c>
      <c r="J16" s="9">
        <v>21</v>
      </c>
      <c r="K16" s="9">
        <v>21</v>
      </c>
      <c r="L16" s="9">
        <v>22</v>
      </c>
      <c r="M16" s="9">
        <v>20</v>
      </c>
      <c r="N16" s="9">
        <v>23</v>
      </c>
      <c r="O16" s="9">
        <v>21</v>
      </c>
      <c r="P16" s="9">
        <v>21</v>
      </c>
      <c r="Q16" s="9">
        <v>20</v>
      </c>
      <c r="R16" s="9">
        <v>21</v>
      </c>
      <c r="T16" s="9">
        <v>20</v>
      </c>
      <c r="U16" s="9">
        <v>19</v>
      </c>
      <c r="V16" s="9">
        <v>23</v>
      </c>
      <c r="W16" s="9">
        <v>21</v>
      </c>
      <c r="X16" s="9">
        <v>21</v>
      </c>
      <c r="Y16" s="9">
        <v>22</v>
      </c>
      <c r="Z16" s="9">
        <v>20</v>
      </c>
      <c r="AA16" s="9">
        <v>23</v>
      </c>
      <c r="AB16" s="9">
        <v>21</v>
      </c>
      <c r="AC16" s="9">
        <v>21</v>
      </c>
      <c r="AD16" s="9">
        <v>20</v>
      </c>
      <c r="AE16" s="9">
        <v>21</v>
      </c>
      <c r="AG16" s="21">
        <f t="shared" si="0"/>
        <v>62</v>
      </c>
      <c r="AH16" s="21">
        <f t="shared" si="1"/>
        <v>64</v>
      </c>
      <c r="AI16" s="21">
        <f t="shared" si="2"/>
        <v>64</v>
      </c>
      <c r="AJ16" s="21">
        <f t="shared" si="3"/>
        <v>62</v>
      </c>
    </row>
    <row r="17" spans="2:36" hidden="1" outlineLevel="1" x14ac:dyDescent="0.25">
      <c r="B17" s="20" t="s">
        <v>37</v>
      </c>
      <c r="C17" s="20" t="s">
        <v>36</v>
      </c>
      <c r="D17" s="20" t="s">
        <v>13</v>
      </c>
      <c r="E17" s="20"/>
      <c r="F17" s="8">
        <v>2021</v>
      </c>
      <c r="G17" s="9">
        <v>19</v>
      </c>
      <c r="H17" s="9">
        <v>19</v>
      </c>
      <c r="I17" s="9">
        <v>23</v>
      </c>
      <c r="J17" s="9">
        <v>22</v>
      </c>
      <c r="K17" s="9">
        <v>20</v>
      </c>
      <c r="L17" s="9">
        <v>22</v>
      </c>
      <c r="M17" s="9">
        <v>21</v>
      </c>
      <c r="N17" s="9">
        <v>22</v>
      </c>
      <c r="O17" s="9">
        <v>21</v>
      </c>
      <c r="P17" s="9">
        <v>21</v>
      </c>
      <c r="Q17" s="9">
        <v>20</v>
      </c>
      <c r="R17" s="9">
        <v>21</v>
      </c>
      <c r="T17" s="9">
        <v>19</v>
      </c>
      <c r="U17" s="9">
        <v>19</v>
      </c>
      <c r="V17" s="9">
        <v>23</v>
      </c>
      <c r="W17" s="9">
        <v>22</v>
      </c>
      <c r="X17" s="9">
        <v>20</v>
      </c>
      <c r="Y17" s="9">
        <v>22</v>
      </c>
      <c r="Z17" s="9">
        <v>21</v>
      </c>
      <c r="AA17" s="9">
        <v>22</v>
      </c>
      <c r="AB17" s="9">
        <v>21</v>
      </c>
      <c r="AC17" s="9">
        <v>21</v>
      </c>
      <c r="AD17" s="9">
        <v>20</v>
      </c>
      <c r="AE17" s="9">
        <v>21</v>
      </c>
      <c r="AG17" s="21">
        <f t="shared" si="0"/>
        <v>61</v>
      </c>
      <c r="AH17" s="21">
        <f t="shared" si="1"/>
        <v>64</v>
      </c>
      <c r="AI17" s="21">
        <f t="shared" si="2"/>
        <v>64</v>
      </c>
      <c r="AJ17" s="21">
        <f t="shared" si="3"/>
        <v>62</v>
      </c>
    </row>
    <row r="18" spans="2:36" hidden="1" outlineLevel="1" x14ac:dyDescent="0.25">
      <c r="B18" s="20" t="s">
        <v>37</v>
      </c>
      <c r="C18" s="20" t="s">
        <v>36</v>
      </c>
      <c r="D18" s="20" t="s">
        <v>13</v>
      </c>
      <c r="E18" s="20"/>
      <c r="F18" s="8">
        <v>2020</v>
      </c>
      <c r="G18" s="9">
        <v>21</v>
      </c>
      <c r="H18" s="9">
        <v>19</v>
      </c>
      <c r="I18" s="9">
        <v>22</v>
      </c>
      <c r="J18" s="9">
        <v>22</v>
      </c>
      <c r="K18" s="9">
        <v>20</v>
      </c>
      <c r="L18" s="9">
        <v>22</v>
      </c>
      <c r="M18" s="9">
        <v>22</v>
      </c>
      <c r="N18" s="9">
        <v>21</v>
      </c>
      <c r="O18" s="9">
        <v>21</v>
      </c>
      <c r="P18" s="9">
        <v>22</v>
      </c>
      <c r="Q18" s="9">
        <v>19</v>
      </c>
      <c r="R18" s="9">
        <v>22</v>
      </c>
      <c r="T18" s="9">
        <v>21</v>
      </c>
      <c r="U18" s="9">
        <v>19</v>
      </c>
      <c r="V18" s="9">
        <v>22</v>
      </c>
      <c r="W18" s="9">
        <v>22</v>
      </c>
      <c r="X18" s="9">
        <v>20</v>
      </c>
      <c r="Y18" s="9">
        <v>22</v>
      </c>
      <c r="Z18" s="9">
        <v>22</v>
      </c>
      <c r="AA18" s="9">
        <v>21</v>
      </c>
      <c r="AB18" s="9">
        <v>21</v>
      </c>
      <c r="AC18" s="9">
        <v>22</v>
      </c>
      <c r="AD18" s="9">
        <v>19</v>
      </c>
      <c r="AE18" s="9">
        <v>22</v>
      </c>
      <c r="AG18" s="21">
        <f t="shared" si="0"/>
        <v>62</v>
      </c>
      <c r="AH18" s="21">
        <f t="shared" si="1"/>
        <v>64</v>
      </c>
      <c r="AI18" s="21">
        <f t="shared" si="2"/>
        <v>64</v>
      </c>
      <c r="AJ18" s="21">
        <f t="shared" si="3"/>
        <v>63</v>
      </c>
    </row>
    <row r="19" spans="2:36" ht="6" hidden="1" customHeight="1" outlineLevel="1" x14ac:dyDescent="0.25">
      <c r="F19" s="10"/>
      <c r="AG19" s="21">
        <f t="shared" si="0"/>
        <v>0</v>
      </c>
      <c r="AH19" s="21">
        <f t="shared" si="1"/>
        <v>0</v>
      </c>
      <c r="AI19" s="21">
        <f t="shared" si="2"/>
        <v>0</v>
      </c>
      <c r="AJ19" s="21">
        <f t="shared" si="3"/>
        <v>0</v>
      </c>
    </row>
    <row r="20" spans="2:36" hidden="1" outlineLevel="1" x14ac:dyDescent="0.25">
      <c r="F20" s="7" t="s">
        <v>14</v>
      </c>
      <c r="AG20" s="21"/>
      <c r="AH20" s="21"/>
      <c r="AI20" s="21"/>
      <c r="AJ20" s="21"/>
    </row>
    <row r="21" spans="2:36" ht="15.75" hidden="1" customHeight="1" outlineLevel="1" x14ac:dyDescent="0.25">
      <c r="B21" s="20" t="s">
        <v>37</v>
      </c>
      <c r="C21" s="20" t="s">
        <v>36</v>
      </c>
      <c r="D21" s="20" t="s">
        <v>14</v>
      </c>
      <c r="E21" s="20"/>
      <c r="F21" s="8">
        <v>2025</v>
      </c>
      <c r="G21" s="9">
        <v>21</v>
      </c>
      <c r="H21" s="9">
        <v>19</v>
      </c>
      <c r="I21" s="9">
        <v>21</v>
      </c>
      <c r="J21" s="9">
        <v>22</v>
      </c>
      <c r="K21" s="9">
        <v>21</v>
      </c>
      <c r="L21" s="9">
        <v>21</v>
      </c>
      <c r="M21" s="9">
        <v>22</v>
      </c>
      <c r="N21" s="9">
        <v>21</v>
      </c>
      <c r="O21" s="9">
        <v>21</v>
      </c>
      <c r="P21" s="9">
        <v>23</v>
      </c>
      <c r="Q21" s="9">
        <v>18</v>
      </c>
      <c r="R21" s="9">
        <v>22</v>
      </c>
      <c r="T21" s="9">
        <v>21</v>
      </c>
      <c r="U21" s="9">
        <v>19</v>
      </c>
      <c r="V21" s="9">
        <v>21</v>
      </c>
      <c r="W21" s="9">
        <v>22</v>
      </c>
      <c r="X21" s="9">
        <v>21</v>
      </c>
      <c r="Y21" s="9">
        <v>21</v>
      </c>
      <c r="Z21" s="9">
        <v>22</v>
      </c>
      <c r="AA21" s="9">
        <v>21</v>
      </c>
      <c r="AB21" s="9">
        <v>21</v>
      </c>
      <c r="AC21" s="9">
        <v>23</v>
      </c>
      <c r="AD21" s="9">
        <v>18</v>
      </c>
      <c r="AE21" s="9">
        <v>22</v>
      </c>
      <c r="AG21" s="21">
        <f t="shared" si="0"/>
        <v>61</v>
      </c>
      <c r="AH21" s="21">
        <f t="shared" si="1"/>
        <v>64</v>
      </c>
      <c r="AI21" s="21">
        <f t="shared" si="2"/>
        <v>64</v>
      </c>
      <c r="AJ21" s="21">
        <f t="shared" si="3"/>
        <v>63</v>
      </c>
    </row>
    <row r="22" spans="2:36" hidden="1" outlineLevel="1" x14ac:dyDescent="0.25">
      <c r="B22" s="20" t="s">
        <v>37</v>
      </c>
      <c r="C22" s="20" t="s">
        <v>36</v>
      </c>
      <c r="D22" s="20" t="s">
        <v>14</v>
      </c>
      <c r="E22" s="20"/>
      <c r="F22" s="8">
        <v>2024</v>
      </c>
      <c r="G22" s="9">
        <v>21</v>
      </c>
      <c r="H22" s="9">
        <v>20</v>
      </c>
      <c r="I22" s="9">
        <v>21</v>
      </c>
      <c r="J22" s="9">
        <v>22</v>
      </c>
      <c r="K22" s="9">
        <v>22</v>
      </c>
      <c r="L22" s="9">
        <v>20</v>
      </c>
      <c r="M22" s="9">
        <v>22</v>
      </c>
      <c r="N22" s="9">
        <v>22</v>
      </c>
      <c r="O22" s="9">
        <v>20</v>
      </c>
      <c r="P22" s="9">
        <v>23</v>
      </c>
      <c r="Q22" s="9">
        <v>19</v>
      </c>
      <c r="R22" s="9">
        <v>21</v>
      </c>
      <c r="T22" s="9">
        <v>21</v>
      </c>
      <c r="U22" s="9">
        <v>20</v>
      </c>
      <c r="V22" s="9">
        <v>21</v>
      </c>
      <c r="W22" s="9">
        <v>22</v>
      </c>
      <c r="X22" s="9">
        <v>22</v>
      </c>
      <c r="Y22" s="9">
        <v>20</v>
      </c>
      <c r="Z22" s="9">
        <v>22</v>
      </c>
      <c r="AA22" s="9">
        <v>22</v>
      </c>
      <c r="AB22" s="9">
        <v>20</v>
      </c>
      <c r="AC22" s="9">
        <v>23</v>
      </c>
      <c r="AD22" s="9">
        <v>19</v>
      </c>
      <c r="AE22" s="9">
        <v>21</v>
      </c>
      <c r="AG22" s="21">
        <f t="shared" si="0"/>
        <v>62</v>
      </c>
      <c r="AH22" s="21">
        <f t="shared" si="1"/>
        <v>64</v>
      </c>
      <c r="AI22" s="21">
        <f t="shared" si="2"/>
        <v>64</v>
      </c>
      <c r="AJ22" s="21">
        <f t="shared" si="3"/>
        <v>63</v>
      </c>
    </row>
    <row r="23" spans="2:36" hidden="1" outlineLevel="1" x14ac:dyDescent="0.25">
      <c r="B23" s="20" t="s">
        <v>37</v>
      </c>
      <c r="C23" s="20" t="s">
        <v>36</v>
      </c>
      <c r="D23" s="20" t="s">
        <v>14</v>
      </c>
      <c r="E23" s="20"/>
      <c r="F23" s="8">
        <v>2023</v>
      </c>
      <c r="G23" s="9">
        <v>20</v>
      </c>
      <c r="H23" s="9">
        <v>19</v>
      </c>
      <c r="I23" s="9">
        <v>23</v>
      </c>
      <c r="J23" s="9">
        <v>20</v>
      </c>
      <c r="K23" s="9">
        <v>22</v>
      </c>
      <c r="L23" s="9">
        <v>22</v>
      </c>
      <c r="M23" s="9">
        <v>20</v>
      </c>
      <c r="N23" s="9">
        <v>23</v>
      </c>
      <c r="O23" s="9">
        <v>20</v>
      </c>
      <c r="P23" s="9">
        <v>22</v>
      </c>
      <c r="Q23" s="9">
        <v>20</v>
      </c>
      <c r="R23" s="9">
        <v>20</v>
      </c>
      <c r="T23" s="9">
        <v>20</v>
      </c>
      <c r="U23" s="9">
        <v>19</v>
      </c>
      <c r="V23" s="9">
        <v>23</v>
      </c>
      <c r="W23" s="9">
        <v>20</v>
      </c>
      <c r="X23" s="9">
        <v>22</v>
      </c>
      <c r="Y23" s="9">
        <v>22</v>
      </c>
      <c r="Z23" s="9">
        <v>20</v>
      </c>
      <c r="AA23" s="9">
        <v>23</v>
      </c>
      <c r="AB23" s="9">
        <v>20</v>
      </c>
      <c r="AC23" s="9">
        <v>22</v>
      </c>
      <c r="AD23" s="9">
        <v>20</v>
      </c>
      <c r="AE23" s="9">
        <v>20</v>
      </c>
      <c r="AG23" s="21">
        <f t="shared" si="0"/>
        <v>62</v>
      </c>
      <c r="AH23" s="21">
        <f t="shared" si="1"/>
        <v>64</v>
      </c>
      <c r="AI23" s="21">
        <f t="shared" si="2"/>
        <v>63</v>
      </c>
      <c r="AJ23" s="21">
        <f t="shared" si="3"/>
        <v>62</v>
      </c>
    </row>
    <row r="24" spans="2:36" hidden="1" outlineLevel="1" x14ac:dyDescent="0.25">
      <c r="B24" s="20" t="s">
        <v>37</v>
      </c>
      <c r="C24" s="20" t="s">
        <v>36</v>
      </c>
      <c r="D24" s="20" t="s">
        <v>14</v>
      </c>
      <c r="E24" s="20"/>
      <c r="F24" s="8">
        <v>2022</v>
      </c>
      <c r="G24" s="9">
        <v>20</v>
      </c>
      <c r="H24" s="9">
        <v>19</v>
      </c>
      <c r="I24" s="9">
        <v>23</v>
      </c>
      <c r="J24" s="9">
        <v>21</v>
      </c>
      <c r="K24" s="9">
        <v>21</v>
      </c>
      <c r="L24" s="9">
        <v>22</v>
      </c>
      <c r="M24" s="9">
        <v>20</v>
      </c>
      <c r="N24" s="9">
        <v>23</v>
      </c>
      <c r="O24" s="9">
        <v>21</v>
      </c>
      <c r="P24" s="9">
        <v>21</v>
      </c>
      <c r="Q24" s="9">
        <v>20</v>
      </c>
      <c r="R24" s="9">
        <v>21</v>
      </c>
      <c r="T24" s="9">
        <v>20</v>
      </c>
      <c r="U24" s="9">
        <v>19</v>
      </c>
      <c r="V24" s="9">
        <v>23</v>
      </c>
      <c r="W24" s="9">
        <v>21</v>
      </c>
      <c r="X24" s="9">
        <v>21</v>
      </c>
      <c r="Y24" s="9">
        <v>22</v>
      </c>
      <c r="Z24" s="9">
        <v>20</v>
      </c>
      <c r="AA24" s="9">
        <v>23</v>
      </c>
      <c r="AB24" s="9">
        <v>21</v>
      </c>
      <c r="AC24" s="9">
        <v>21</v>
      </c>
      <c r="AD24" s="9">
        <v>20</v>
      </c>
      <c r="AE24" s="9">
        <v>21</v>
      </c>
      <c r="AG24" s="21">
        <f t="shared" si="0"/>
        <v>62</v>
      </c>
      <c r="AH24" s="21">
        <f t="shared" si="1"/>
        <v>64</v>
      </c>
      <c r="AI24" s="21">
        <f t="shared" si="2"/>
        <v>64</v>
      </c>
      <c r="AJ24" s="21">
        <f t="shared" si="3"/>
        <v>62</v>
      </c>
    </row>
    <row r="25" spans="2:36" hidden="1" outlineLevel="1" x14ac:dyDescent="0.25">
      <c r="B25" s="20" t="s">
        <v>37</v>
      </c>
      <c r="C25" s="20" t="s">
        <v>36</v>
      </c>
      <c r="D25" s="20" t="s">
        <v>14</v>
      </c>
      <c r="E25" s="20"/>
      <c r="F25" s="8">
        <v>2021</v>
      </c>
      <c r="G25" s="9">
        <v>19</v>
      </c>
      <c r="H25" s="9">
        <v>19</v>
      </c>
      <c r="I25" s="9">
        <v>23</v>
      </c>
      <c r="J25" s="9">
        <v>22</v>
      </c>
      <c r="K25" s="9">
        <v>20</v>
      </c>
      <c r="L25" s="9">
        <v>22</v>
      </c>
      <c r="M25" s="9">
        <v>21</v>
      </c>
      <c r="N25" s="9">
        <v>22</v>
      </c>
      <c r="O25" s="9">
        <v>21</v>
      </c>
      <c r="P25" s="9">
        <v>21</v>
      </c>
      <c r="Q25" s="9">
        <v>20</v>
      </c>
      <c r="R25" s="9">
        <v>21</v>
      </c>
      <c r="T25" s="9">
        <v>19</v>
      </c>
      <c r="U25" s="9">
        <v>19</v>
      </c>
      <c r="V25" s="9">
        <v>23</v>
      </c>
      <c r="W25" s="9">
        <v>22</v>
      </c>
      <c r="X25" s="9">
        <v>20</v>
      </c>
      <c r="Y25" s="9">
        <v>22</v>
      </c>
      <c r="Z25" s="9">
        <v>21</v>
      </c>
      <c r="AA25" s="9">
        <v>22</v>
      </c>
      <c r="AB25" s="9">
        <v>21</v>
      </c>
      <c r="AC25" s="9">
        <v>21</v>
      </c>
      <c r="AD25" s="9">
        <v>20</v>
      </c>
      <c r="AE25" s="9">
        <v>21</v>
      </c>
      <c r="AG25" s="21">
        <f t="shared" si="0"/>
        <v>61</v>
      </c>
      <c r="AH25" s="21">
        <f t="shared" si="1"/>
        <v>64</v>
      </c>
      <c r="AI25" s="21">
        <f t="shared" si="2"/>
        <v>64</v>
      </c>
      <c r="AJ25" s="21">
        <f t="shared" si="3"/>
        <v>62</v>
      </c>
    </row>
    <row r="26" spans="2:36" hidden="1" outlineLevel="1" x14ac:dyDescent="0.25">
      <c r="B26" s="20" t="s">
        <v>37</v>
      </c>
      <c r="C26" s="20" t="s">
        <v>36</v>
      </c>
      <c r="D26" s="20" t="s">
        <v>14</v>
      </c>
      <c r="E26" s="20"/>
      <c r="F26" s="8">
        <v>2020</v>
      </c>
      <c r="G26" s="9">
        <v>21</v>
      </c>
      <c r="H26" s="9">
        <v>19</v>
      </c>
      <c r="I26" s="9">
        <v>22</v>
      </c>
      <c r="J26" s="9">
        <v>22</v>
      </c>
      <c r="K26" s="9">
        <v>20</v>
      </c>
      <c r="L26" s="9">
        <v>22</v>
      </c>
      <c r="M26" s="9">
        <v>22</v>
      </c>
      <c r="N26" s="9">
        <v>21</v>
      </c>
      <c r="O26" s="9">
        <v>21</v>
      </c>
      <c r="P26" s="9">
        <v>22</v>
      </c>
      <c r="Q26" s="9">
        <v>19</v>
      </c>
      <c r="R26" s="9">
        <v>22</v>
      </c>
      <c r="T26" s="9">
        <v>21</v>
      </c>
      <c r="U26" s="9">
        <v>19</v>
      </c>
      <c r="V26" s="9">
        <v>22</v>
      </c>
      <c r="W26" s="9">
        <v>22</v>
      </c>
      <c r="X26" s="9">
        <v>20</v>
      </c>
      <c r="Y26" s="9">
        <v>22</v>
      </c>
      <c r="Z26" s="9">
        <v>22</v>
      </c>
      <c r="AA26" s="9">
        <v>21</v>
      </c>
      <c r="AB26" s="9">
        <v>21</v>
      </c>
      <c r="AC26" s="9">
        <v>22</v>
      </c>
      <c r="AD26" s="9">
        <v>19</v>
      </c>
      <c r="AE26" s="9">
        <v>22</v>
      </c>
      <c r="AG26" s="21">
        <f t="shared" si="0"/>
        <v>62</v>
      </c>
      <c r="AH26" s="21">
        <f t="shared" si="1"/>
        <v>64</v>
      </c>
      <c r="AI26" s="21">
        <f t="shared" si="2"/>
        <v>64</v>
      </c>
      <c r="AJ26" s="21">
        <f t="shared" si="3"/>
        <v>63</v>
      </c>
    </row>
    <row r="27" spans="2:36" ht="6" hidden="1" customHeight="1" outlineLevel="1" x14ac:dyDescent="0.25">
      <c r="F27" s="10"/>
      <c r="AG27" s="21">
        <f t="shared" si="0"/>
        <v>0</v>
      </c>
      <c r="AH27" s="21">
        <f t="shared" si="1"/>
        <v>0</v>
      </c>
      <c r="AI27" s="21">
        <f t="shared" si="2"/>
        <v>0</v>
      </c>
      <c r="AJ27" s="21">
        <f t="shared" si="3"/>
        <v>0</v>
      </c>
    </row>
    <row r="28" spans="2:36" hidden="1" outlineLevel="1" x14ac:dyDescent="0.25">
      <c r="F28" s="7" t="s">
        <v>15</v>
      </c>
      <c r="AG28" s="21"/>
      <c r="AH28" s="21"/>
      <c r="AI28" s="21"/>
      <c r="AJ28" s="21"/>
    </row>
    <row r="29" spans="2:36" ht="15.75" hidden="1" customHeight="1" outlineLevel="1" x14ac:dyDescent="0.25">
      <c r="B29" s="20" t="s">
        <v>37</v>
      </c>
      <c r="C29" s="20" t="s">
        <v>36</v>
      </c>
      <c r="D29" s="20" t="s">
        <v>15</v>
      </c>
      <c r="E29" s="20"/>
      <c r="F29" s="8">
        <v>2025</v>
      </c>
      <c r="G29" s="9">
        <v>21</v>
      </c>
      <c r="H29" s="9">
        <v>19</v>
      </c>
      <c r="I29" s="9">
        <v>21</v>
      </c>
      <c r="J29" s="9">
        <v>22</v>
      </c>
      <c r="K29" s="9">
        <v>21</v>
      </c>
      <c r="L29" s="9">
        <v>21</v>
      </c>
      <c r="M29" s="9">
        <v>22</v>
      </c>
      <c r="N29" s="9">
        <v>21</v>
      </c>
      <c r="O29" s="9">
        <v>21</v>
      </c>
      <c r="P29" s="9">
        <v>23</v>
      </c>
      <c r="Q29" s="9">
        <v>18</v>
      </c>
      <c r="R29" s="9">
        <v>22</v>
      </c>
      <c r="T29" s="9">
        <v>21</v>
      </c>
      <c r="U29" s="9">
        <v>19</v>
      </c>
      <c r="V29" s="9">
        <v>21</v>
      </c>
      <c r="W29" s="9">
        <v>22</v>
      </c>
      <c r="X29" s="9">
        <v>21</v>
      </c>
      <c r="Y29" s="9">
        <v>21</v>
      </c>
      <c r="Z29" s="9">
        <v>22</v>
      </c>
      <c r="AA29" s="9">
        <v>21</v>
      </c>
      <c r="AB29" s="9">
        <v>21</v>
      </c>
      <c r="AC29" s="9">
        <v>23</v>
      </c>
      <c r="AD29" s="9">
        <v>18</v>
      </c>
      <c r="AE29" s="9">
        <v>22</v>
      </c>
      <c r="AG29" s="21">
        <f t="shared" si="0"/>
        <v>61</v>
      </c>
      <c r="AH29" s="21">
        <f t="shared" si="1"/>
        <v>64</v>
      </c>
      <c r="AI29" s="21">
        <f t="shared" si="2"/>
        <v>64</v>
      </c>
      <c r="AJ29" s="21">
        <f t="shared" si="3"/>
        <v>63</v>
      </c>
    </row>
    <row r="30" spans="2:36" hidden="1" outlineLevel="1" x14ac:dyDescent="0.25">
      <c r="B30" s="20" t="s">
        <v>37</v>
      </c>
      <c r="C30" s="20" t="s">
        <v>36</v>
      </c>
      <c r="D30" s="20" t="s">
        <v>15</v>
      </c>
      <c r="E30" s="20"/>
      <c r="F30" s="8">
        <v>2024</v>
      </c>
      <c r="G30" s="9">
        <v>21</v>
      </c>
      <c r="H30" s="9">
        <v>20</v>
      </c>
      <c r="I30" s="9">
        <v>21</v>
      </c>
      <c r="J30" s="9">
        <v>22</v>
      </c>
      <c r="K30" s="9">
        <v>22</v>
      </c>
      <c r="L30" s="9">
        <v>20</v>
      </c>
      <c r="M30" s="9">
        <v>22</v>
      </c>
      <c r="N30" s="9">
        <v>22</v>
      </c>
      <c r="O30" s="9">
        <v>20</v>
      </c>
      <c r="P30" s="9">
        <v>23</v>
      </c>
      <c r="Q30" s="9">
        <v>19</v>
      </c>
      <c r="R30" s="9">
        <v>21</v>
      </c>
      <c r="T30" s="9">
        <v>21</v>
      </c>
      <c r="U30" s="9">
        <v>20</v>
      </c>
      <c r="V30" s="9">
        <v>21</v>
      </c>
      <c r="W30" s="9">
        <v>22</v>
      </c>
      <c r="X30" s="9">
        <v>22</v>
      </c>
      <c r="Y30" s="9">
        <v>20</v>
      </c>
      <c r="Z30" s="9">
        <v>22</v>
      </c>
      <c r="AA30" s="9">
        <v>22</v>
      </c>
      <c r="AB30" s="9">
        <v>20</v>
      </c>
      <c r="AC30" s="9">
        <v>23</v>
      </c>
      <c r="AD30" s="9">
        <v>19</v>
      </c>
      <c r="AE30" s="9">
        <v>21</v>
      </c>
      <c r="AG30" s="21">
        <f t="shared" si="0"/>
        <v>62</v>
      </c>
      <c r="AH30" s="21">
        <f t="shared" si="1"/>
        <v>64</v>
      </c>
      <c r="AI30" s="21">
        <f t="shared" si="2"/>
        <v>64</v>
      </c>
      <c r="AJ30" s="21">
        <f t="shared" si="3"/>
        <v>63</v>
      </c>
    </row>
    <row r="31" spans="2:36" hidden="1" outlineLevel="1" x14ac:dyDescent="0.25">
      <c r="B31" s="20" t="s">
        <v>37</v>
      </c>
      <c r="C31" s="20" t="s">
        <v>36</v>
      </c>
      <c r="D31" s="20" t="s">
        <v>15</v>
      </c>
      <c r="E31" s="20"/>
      <c r="F31" s="8">
        <v>2023</v>
      </c>
      <c r="G31" s="9">
        <v>20</v>
      </c>
      <c r="H31" s="9">
        <v>19</v>
      </c>
      <c r="I31" s="9">
        <v>23</v>
      </c>
      <c r="J31" s="9">
        <v>20</v>
      </c>
      <c r="K31" s="9">
        <v>22</v>
      </c>
      <c r="L31" s="9">
        <v>22</v>
      </c>
      <c r="M31" s="9">
        <v>20</v>
      </c>
      <c r="N31" s="9">
        <v>23</v>
      </c>
      <c r="O31" s="9">
        <v>20</v>
      </c>
      <c r="P31" s="9">
        <v>22</v>
      </c>
      <c r="Q31" s="9">
        <v>20</v>
      </c>
      <c r="R31" s="9">
        <v>20</v>
      </c>
      <c r="T31" s="9">
        <v>20</v>
      </c>
      <c r="U31" s="9">
        <v>19</v>
      </c>
      <c r="V31" s="9">
        <v>23</v>
      </c>
      <c r="W31" s="9">
        <v>20</v>
      </c>
      <c r="X31" s="9">
        <v>22</v>
      </c>
      <c r="Y31" s="9">
        <v>22</v>
      </c>
      <c r="Z31" s="9">
        <v>20</v>
      </c>
      <c r="AA31" s="9">
        <v>23</v>
      </c>
      <c r="AB31" s="9">
        <v>20</v>
      </c>
      <c r="AC31" s="9">
        <v>22</v>
      </c>
      <c r="AD31" s="9">
        <v>20</v>
      </c>
      <c r="AE31" s="9">
        <v>20</v>
      </c>
      <c r="AG31" s="21">
        <f t="shared" si="0"/>
        <v>62</v>
      </c>
      <c r="AH31" s="21">
        <f t="shared" si="1"/>
        <v>64</v>
      </c>
      <c r="AI31" s="21">
        <f t="shared" si="2"/>
        <v>63</v>
      </c>
      <c r="AJ31" s="21">
        <f t="shared" si="3"/>
        <v>62</v>
      </c>
    </row>
    <row r="32" spans="2:36" hidden="1" outlineLevel="1" x14ac:dyDescent="0.25">
      <c r="B32" s="20" t="s">
        <v>37</v>
      </c>
      <c r="C32" s="20" t="s">
        <v>36</v>
      </c>
      <c r="D32" s="20" t="s">
        <v>15</v>
      </c>
      <c r="E32" s="20"/>
      <c r="F32" s="8">
        <v>2022</v>
      </c>
      <c r="G32" s="9">
        <v>20</v>
      </c>
      <c r="H32" s="9">
        <v>19</v>
      </c>
      <c r="I32" s="9">
        <v>23</v>
      </c>
      <c r="J32" s="9">
        <v>21</v>
      </c>
      <c r="K32" s="9">
        <v>21</v>
      </c>
      <c r="L32" s="9">
        <v>22</v>
      </c>
      <c r="M32" s="9">
        <v>20</v>
      </c>
      <c r="N32" s="9">
        <v>23</v>
      </c>
      <c r="O32" s="9">
        <v>21</v>
      </c>
      <c r="P32" s="9">
        <v>21</v>
      </c>
      <c r="Q32" s="9">
        <v>20</v>
      </c>
      <c r="R32" s="9">
        <v>21</v>
      </c>
      <c r="T32" s="9">
        <v>20</v>
      </c>
      <c r="U32" s="9">
        <v>19</v>
      </c>
      <c r="V32" s="9">
        <v>23</v>
      </c>
      <c r="W32" s="9">
        <v>21</v>
      </c>
      <c r="X32" s="9">
        <v>21</v>
      </c>
      <c r="Y32" s="9">
        <v>22</v>
      </c>
      <c r="Z32" s="9">
        <v>20</v>
      </c>
      <c r="AA32" s="9">
        <v>23</v>
      </c>
      <c r="AB32" s="9">
        <v>21</v>
      </c>
      <c r="AC32" s="9">
        <v>21</v>
      </c>
      <c r="AD32" s="9">
        <v>20</v>
      </c>
      <c r="AE32" s="9">
        <v>21</v>
      </c>
      <c r="AG32" s="21">
        <f t="shared" si="0"/>
        <v>62</v>
      </c>
      <c r="AH32" s="21">
        <f t="shared" si="1"/>
        <v>64</v>
      </c>
      <c r="AI32" s="21">
        <f t="shared" si="2"/>
        <v>64</v>
      </c>
      <c r="AJ32" s="21">
        <f t="shared" si="3"/>
        <v>62</v>
      </c>
    </row>
    <row r="33" spans="2:40" hidden="1" outlineLevel="1" x14ac:dyDescent="0.25">
      <c r="B33" s="20" t="s">
        <v>37</v>
      </c>
      <c r="C33" s="20" t="s">
        <v>36</v>
      </c>
      <c r="D33" s="20" t="s">
        <v>15</v>
      </c>
      <c r="E33" s="20"/>
      <c r="F33" s="8">
        <v>2021</v>
      </c>
      <c r="G33" s="9">
        <v>19</v>
      </c>
      <c r="H33" s="9">
        <v>19</v>
      </c>
      <c r="I33" s="9">
        <v>23</v>
      </c>
      <c r="J33" s="9">
        <v>22</v>
      </c>
      <c r="K33" s="9">
        <v>20</v>
      </c>
      <c r="L33" s="9">
        <v>22</v>
      </c>
      <c r="M33" s="9">
        <v>21</v>
      </c>
      <c r="N33" s="9">
        <v>22</v>
      </c>
      <c r="O33" s="9">
        <v>21</v>
      </c>
      <c r="P33" s="9">
        <v>21</v>
      </c>
      <c r="Q33" s="9">
        <v>20</v>
      </c>
      <c r="R33" s="9">
        <v>21</v>
      </c>
      <c r="T33" s="9">
        <v>19</v>
      </c>
      <c r="U33" s="9">
        <v>19</v>
      </c>
      <c r="V33" s="9">
        <v>23</v>
      </c>
      <c r="W33" s="9">
        <v>22</v>
      </c>
      <c r="X33" s="9">
        <v>20</v>
      </c>
      <c r="Y33" s="9">
        <v>22</v>
      </c>
      <c r="Z33" s="9">
        <v>21</v>
      </c>
      <c r="AA33" s="9">
        <v>22</v>
      </c>
      <c r="AB33" s="9">
        <v>21</v>
      </c>
      <c r="AC33" s="9">
        <v>21</v>
      </c>
      <c r="AD33" s="9">
        <v>20</v>
      </c>
      <c r="AE33" s="9">
        <v>21</v>
      </c>
      <c r="AG33" s="21">
        <f t="shared" si="0"/>
        <v>61</v>
      </c>
      <c r="AH33" s="21">
        <f t="shared" si="1"/>
        <v>64</v>
      </c>
      <c r="AI33" s="21">
        <f t="shared" si="2"/>
        <v>64</v>
      </c>
      <c r="AJ33" s="21">
        <f t="shared" si="3"/>
        <v>62</v>
      </c>
    </row>
    <row r="34" spans="2:40" hidden="1" outlineLevel="1" x14ac:dyDescent="0.25">
      <c r="B34" s="20" t="s">
        <v>37</v>
      </c>
      <c r="C34" s="20" t="s">
        <v>36</v>
      </c>
      <c r="D34" s="20" t="s">
        <v>15</v>
      </c>
      <c r="E34" s="20"/>
      <c r="F34" s="8">
        <v>2020</v>
      </c>
      <c r="G34" s="9">
        <v>21</v>
      </c>
      <c r="H34" s="9">
        <v>19</v>
      </c>
      <c r="I34" s="9">
        <v>22</v>
      </c>
      <c r="J34" s="9">
        <v>22</v>
      </c>
      <c r="K34" s="9">
        <v>20</v>
      </c>
      <c r="L34" s="9">
        <v>22</v>
      </c>
      <c r="M34" s="9">
        <v>22</v>
      </c>
      <c r="N34" s="9">
        <v>21</v>
      </c>
      <c r="O34" s="9">
        <v>21</v>
      </c>
      <c r="P34" s="9">
        <v>22</v>
      </c>
      <c r="Q34" s="9">
        <v>19</v>
      </c>
      <c r="R34" s="9">
        <v>22</v>
      </c>
      <c r="T34" s="9">
        <v>21</v>
      </c>
      <c r="U34" s="9">
        <v>19</v>
      </c>
      <c r="V34" s="9">
        <v>22</v>
      </c>
      <c r="W34" s="9">
        <v>22</v>
      </c>
      <c r="X34" s="9">
        <v>20</v>
      </c>
      <c r="Y34" s="9">
        <v>22</v>
      </c>
      <c r="Z34" s="9">
        <v>22</v>
      </c>
      <c r="AA34" s="9">
        <v>21</v>
      </c>
      <c r="AB34" s="9">
        <v>21</v>
      </c>
      <c r="AC34" s="9">
        <v>22</v>
      </c>
      <c r="AD34" s="9">
        <v>19</v>
      </c>
      <c r="AE34" s="9">
        <v>22</v>
      </c>
      <c r="AG34" s="21">
        <f t="shared" si="0"/>
        <v>62</v>
      </c>
      <c r="AH34" s="21">
        <f t="shared" si="1"/>
        <v>64</v>
      </c>
      <c r="AI34" s="21">
        <f t="shared" si="2"/>
        <v>64</v>
      </c>
      <c r="AJ34" s="21">
        <f t="shared" si="3"/>
        <v>63</v>
      </c>
    </row>
    <row r="35" spans="2:40" ht="6" hidden="1" customHeight="1" outlineLevel="1" x14ac:dyDescent="0.25">
      <c r="F35" s="10"/>
      <c r="AG35" s="21">
        <f t="shared" si="0"/>
        <v>0</v>
      </c>
      <c r="AH35" s="21">
        <f t="shared" si="1"/>
        <v>0</v>
      </c>
      <c r="AI35" s="21">
        <f t="shared" si="2"/>
        <v>0</v>
      </c>
      <c r="AJ35" s="21">
        <f t="shared" si="3"/>
        <v>0</v>
      </c>
    </row>
    <row r="36" spans="2:40" hidden="1" outlineLevel="1" x14ac:dyDescent="0.25">
      <c r="F36" s="7" t="s">
        <v>25</v>
      </c>
      <c r="AG36" s="21"/>
      <c r="AH36" s="21"/>
      <c r="AI36" s="21"/>
      <c r="AJ36" s="21"/>
    </row>
    <row r="37" spans="2:40" ht="15.75" hidden="1" customHeight="1" outlineLevel="1" x14ac:dyDescent="0.25">
      <c r="B37" s="20" t="s">
        <v>37</v>
      </c>
      <c r="C37" s="20" t="s">
        <v>36</v>
      </c>
      <c r="D37" s="20" t="s">
        <v>38</v>
      </c>
      <c r="E37" s="20"/>
      <c r="F37" s="8">
        <v>2025</v>
      </c>
      <c r="G37" s="9">
        <v>21</v>
      </c>
      <c r="H37" s="9">
        <v>19</v>
      </c>
      <c r="I37" s="9">
        <v>21</v>
      </c>
      <c r="J37" s="9">
        <v>22</v>
      </c>
      <c r="K37" s="9">
        <v>21</v>
      </c>
      <c r="L37" s="9">
        <v>21</v>
      </c>
      <c r="M37" s="9">
        <v>22</v>
      </c>
      <c r="N37" s="9">
        <v>21</v>
      </c>
      <c r="O37" s="9">
        <v>21</v>
      </c>
      <c r="P37" s="9">
        <v>23</v>
      </c>
      <c r="Q37" s="9">
        <v>18</v>
      </c>
      <c r="R37" s="9">
        <v>22</v>
      </c>
      <c r="T37" s="9">
        <v>21</v>
      </c>
      <c r="U37" s="9">
        <v>19</v>
      </c>
      <c r="V37" s="9">
        <v>21</v>
      </c>
      <c r="W37" s="9">
        <v>22</v>
      </c>
      <c r="X37" s="9">
        <v>21</v>
      </c>
      <c r="Y37" s="9">
        <v>21</v>
      </c>
      <c r="Z37" s="9">
        <v>22</v>
      </c>
      <c r="AA37" s="9">
        <v>21</v>
      </c>
      <c r="AB37" s="9">
        <v>21</v>
      </c>
      <c r="AC37" s="9">
        <v>23</v>
      </c>
      <c r="AD37" s="9">
        <v>18</v>
      </c>
      <c r="AE37" s="9">
        <v>22</v>
      </c>
      <c r="AG37" s="21">
        <f t="shared" si="0"/>
        <v>61</v>
      </c>
      <c r="AH37" s="21">
        <f t="shared" si="1"/>
        <v>64</v>
      </c>
      <c r="AI37" s="21">
        <f t="shared" si="2"/>
        <v>64</v>
      </c>
      <c r="AJ37" s="21">
        <f t="shared" si="3"/>
        <v>63</v>
      </c>
    </row>
    <row r="38" spans="2:40" hidden="1" outlineLevel="1" x14ac:dyDescent="0.25">
      <c r="B38" s="20" t="s">
        <v>37</v>
      </c>
      <c r="C38" s="20" t="s">
        <v>36</v>
      </c>
      <c r="D38" s="20" t="s">
        <v>38</v>
      </c>
      <c r="E38" s="20"/>
      <c r="F38" s="8">
        <v>2024</v>
      </c>
      <c r="G38" s="9">
        <v>21</v>
      </c>
      <c r="H38" s="9">
        <v>20</v>
      </c>
      <c r="I38" s="9">
        <v>21</v>
      </c>
      <c r="J38" s="9">
        <v>22</v>
      </c>
      <c r="K38" s="9">
        <v>22</v>
      </c>
      <c r="L38" s="9">
        <v>20</v>
      </c>
      <c r="M38" s="9">
        <v>22</v>
      </c>
      <c r="N38" s="9">
        <v>22</v>
      </c>
      <c r="O38" s="9">
        <v>20</v>
      </c>
      <c r="P38" s="9">
        <v>23</v>
      </c>
      <c r="Q38" s="9">
        <v>19</v>
      </c>
      <c r="R38" s="9">
        <v>21</v>
      </c>
      <c r="T38" s="9">
        <v>21</v>
      </c>
      <c r="U38" s="9">
        <v>20</v>
      </c>
      <c r="V38" s="9">
        <v>21</v>
      </c>
      <c r="W38" s="9">
        <v>22</v>
      </c>
      <c r="X38" s="9">
        <v>22</v>
      </c>
      <c r="Y38" s="9">
        <v>20</v>
      </c>
      <c r="Z38" s="9">
        <v>22</v>
      </c>
      <c r="AA38" s="9">
        <v>22</v>
      </c>
      <c r="AB38" s="9">
        <v>20</v>
      </c>
      <c r="AC38" s="9">
        <v>23</v>
      </c>
      <c r="AD38" s="9">
        <v>19</v>
      </c>
      <c r="AE38" s="9">
        <v>21</v>
      </c>
      <c r="AG38" s="21">
        <f t="shared" si="0"/>
        <v>62</v>
      </c>
      <c r="AH38" s="21">
        <f t="shared" si="1"/>
        <v>64</v>
      </c>
      <c r="AI38" s="21">
        <f t="shared" si="2"/>
        <v>64</v>
      </c>
      <c r="AJ38" s="21">
        <f t="shared" si="3"/>
        <v>63</v>
      </c>
    </row>
    <row r="39" spans="2:40" hidden="1" outlineLevel="1" x14ac:dyDescent="0.25">
      <c r="B39" s="20" t="s">
        <v>37</v>
      </c>
      <c r="C39" s="20" t="s">
        <v>36</v>
      </c>
      <c r="D39" s="20" t="s">
        <v>38</v>
      </c>
      <c r="E39" s="20"/>
      <c r="F39" s="8">
        <v>2023</v>
      </c>
      <c r="G39" s="9">
        <v>20</v>
      </c>
      <c r="H39" s="9">
        <v>19</v>
      </c>
      <c r="I39" s="9">
        <v>23</v>
      </c>
      <c r="J39" s="9">
        <v>20</v>
      </c>
      <c r="K39" s="9">
        <v>22</v>
      </c>
      <c r="L39" s="9">
        <v>22</v>
      </c>
      <c r="M39" s="9">
        <v>20</v>
      </c>
      <c r="N39" s="9">
        <v>23</v>
      </c>
      <c r="O39" s="9">
        <v>20</v>
      </c>
      <c r="P39" s="9">
        <v>22</v>
      </c>
      <c r="Q39" s="9">
        <v>20</v>
      </c>
      <c r="R39" s="9">
        <v>20</v>
      </c>
      <c r="T39" s="9">
        <v>20</v>
      </c>
      <c r="U39" s="9">
        <v>19</v>
      </c>
      <c r="V39" s="9">
        <v>23</v>
      </c>
      <c r="W39" s="9">
        <v>20</v>
      </c>
      <c r="X39" s="9">
        <v>22</v>
      </c>
      <c r="Y39" s="9">
        <v>22</v>
      </c>
      <c r="Z39" s="9">
        <v>20</v>
      </c>
      <c r="AA39" s="9">
        <v>23</v>
      </c>
      <c r="AB39" s="9">
        <v>20</v>
      </c>
      <c r="AC39" s="9">
        <v>22</v>
      </c>
      <c r="AD39" s="9">
        <v>20</v>
      </c>
      <c r="AE39" s="9">
        <v>20</v>
      </c>
      <c r="AG39" s="21">
        <f t="shared" si="0"/>
        <v>62</v>
      </c>
      <c r="AH39" s="21">
        <f t="shared" si="1"/>
        <v>64</v>
      </c>
      <c r="AI39" s="21">
        <f t="shared" si="2"/>
        <v>63</v>
      </c>
      <c r="AJ39" s="21">
        <f t="shared" si="3"/>
        <v>62</v>
      </c>
    </row>
    <row r="40" spans="2:40" hidden="1" outlineLevel="1" x14ac:dyDescent="0.25">
      <c r="B40" s="20" t="s">
        <v>37</v>
      </c>
      <c r="C40" s="20" t="s">
        <v>36</v>
      </c>
      <c r="D40" s="20" t="s">
        <v>38</v>
      </c>
      <c r="E40" s="20"/>
      <c r="F40" s="8">
        <v>2022</v>
      </c>
      <c r="G40" s="9">
        <v>20</v>
      </c>
      <c r="H40" s="9">
        <v>19</v>
      </c>
      <c r="I40" s="9">
        <v>23</v>
      </c>
      <c r="J40" s="9">
        <v>21</v>
      </c>
      <c r="K40" s="9">
        <v>21</v>
      </c>
      <c r="L40" s="9">
        <v>22</v>
      </c>
      <c r="M40" s="9">
        <v>20</v>
      </c>
      <c r="N40" s="9">
        <v>23</v>
      </c>
      <c r="O40" s="9">
        <v>21</v>
      </c>
      <c r="P40" s="9">
        <v>21</v>
      </c>
      <c r="Q40" s="9">
        <v>20</v>
      </c>
      <c r="R40" s="9">
        <v>21</v>
      </c>
      <c r="T40" s="9">
        <v>20</v>
      </c>
      <c r="U40" s="9">
        <v>19</v>
      </c>
      <c r="V40" s="9">
        <v>23</v>
      </c>
      <c r="W40" s="9">
        <v>21</v>
      </c>
      <c r="X40" s="9">
        <v>21</v>
      </c>
      <c r="Y40" s="9">
        <v>22</v>
      </c>
      <c r="Z40" s="9">
        <v>20</v>
      </c>
      <c r="AA40" s="9">
        <v>23</v>
      </c>
      <c r="AB40" s="9">
        <v>21</v>
      </c>
      <c r="AC40" s="9">
        <v>21</v>
      </c>
      <c r="AD40" s="9">
        <v>20</v>
      </c>
      <c r="AE40" s="9">
        <v>21</v>
      </c>
      <c r="AG40" s="21">
        <f t="shared" si="0"/>
        <v>62</v>
      </c>
      <c r="AH40" s="21">
        <f t="shared" si="1"/>
        <v>64</v>
      </c>
      <c r="AI40" s="21">
        <f t="shared" si="2"/>
        <v>64</v>
      </c>
      <c r="AJ40" s="21">
        <f t="shared" si="3"/>
        <v>62</v>
      </c>
    </row>
    <row r="41" spans="2:40" hidden="1" outlineLevel="1" x14ac:dyDescent="0.25">
      <c r="B41" s="20" t="s">
        <v>37</v>
      </c>
      <c r="C41" s="20" t="s">
        <v>36</v>
      </c>
      <c r="D41" s="20" t="s">
        <v>38</v>
      </c>
      <c r="E41" s="20"/>
      <c r="F41" s="8">
        <v>2021</v>
      </c>
      <c r="G41" s="9">
        <v>19</v>
      </c>
      <c r="H41" s="9">
        <v>19</v>
      </c>
      <c r="I41" s="9">
        <v>23</v>
      </c>
      <c r="J41" s="9">
        <v>22</v>
      </c>
      <c r="K41" s="9">
        <v>20</v>
      </c>
      <c r="L41" s="9">
        <v>22</v>
      </c>
      <c r="M41" s="9">
        <v>21</v>
      </c>
      <c r="N41" s="9">
        <v>22</v>
      </c>
      <c r="O41" s="9">
        <v>21</v>
      </c>
      <c r="P41" s="9">
        <v>21</v>
      </c>
      <c r="Q41" s="9">
        <v>20</v>
      </c>
      <c r="R41" s="9">
        <v>21</v>
      </c>
      <c r="T41" s="9">
        <v>19</v>
      </c>
      <c r="U41" s="9">
        <v>19</v>
      </c>
      <c r="V41" s="9">
        <v>23</v>
      </c>
      <c r="W41" s="9">
        <v>22</v>
      </c>
      <c r="X41" s="9">
        <v>20</v>
      </c>
      <c r="Y41" s="9">
        <v>22</v>
      </c>
      <c r="Z41" s="9">
        <v>21</v>
      </c>
      <c r="AA41" s="9">
        <v>22</v>
      </c>
      <c r="AB41" s="9">
        <v>21</v>
      </c>
      <c r="AC41" s="9">
        <v>21</v>
      </c>
      <c r="AD41" s="9">
        <v>20</v>
      </c>
      <c r="AE41" s="9">
        <v>21</v>
      </c>
      <c r="AG41" s="21">
        <f t="shared" si="0"/>
        <v>61</v>
      </c>
      <c r="AH41" s="21">
        <f t="shared" si="1"/>
        <v>64</v>
      </c>
      <c r="AI41" s="21">
        <f t="shared" si="2"/>
        <v>64</v>
      </c>
      <c r="AJ41" s="21">
        <f t="shared" si="3"/>
        <v>62</v>
      </c>
    </row>
    <row r="42" spans="2:40" hidden="1" outlineLevel="1" x14ac:dyDescent="0.25">
      <c r="B42" s="20" t="s">
        <v>37</v>
      </c>
      <c r="C42" s="20" t="s">
        <v>36</v>
      </c>
      <c r="D42" s="20" t="s">
        <v>38</v>
      </c>
      <c r="E42" s="20"/>
      <c r="F42" s="8">
        <v>2020</v>
      </c>
      <c r="G42" s="9">
        <v>21</v>
      </c>
      <c r="H42" s="9">
        <v>19</v>
      </c>
      <c r="I42" s="9">
        <v>22</v>
      </c>
      <c r="J42" s="9">
        <v>22</v>
      </c>
      <c r="K42" s="9">
        <v>20</v>
      </c>
      <c r="L42" s="9">
        <v>22</v>
      </c>
      <c r="M42" s="9">
        <v>22</v>
      </c>
      <c r="N42" s="9">
        <v>21</v>
      </c>
      <c r="O42" s="9">
        <v>21</v>
      </c>
      <c r="P42" s="9">
        <v>22</v>
      </c>
      <c r="Q42" s="9">
        <v>19</v>
      </c>
      <c r="R42" s="9">
        <v>22</v>
      </c>
      <c r="T42" s="9">
        <v>21</v>
      </c>
      <c r="U42" s="9">
        <v>19</v>
      </c>
      <c r="V42" s="9">
        <v>22</v>
      </c>
      <c r="W42" s="9">
        <v>22</v>
      </c>
      <c r="X42" s="9">
        <v>20</v>
      </c>
      <c r="Y42" s="9">
        <v>22</v>
      </c>
      <c r="Z42" s="9">
        <v>22</v>
      </c>
      <c r="AA42" s="9">
        <v>21</v>
      </c>
      <c r="AB42" s="9">
        <v>21</v>
      </c>
      <c r="AC42" s="9">
        <v>22</v>
      </c>
      <c r="AD42" s="9">
        <v>19</v>
      </c>
      <c r="AE42" s="9">
        <v>22</v>
      </c>
      <c r="AG42" s="21">
        <f t="shared" si="0"/>
        <v>62</v>
      </c>
      <c r="AH42" s="21">
        <f t="shared" si="1"/>
        <v>64</v>
      </c>
      <c r="AI42" s="21">
        <f t="shared" si="2"/>
        <v>64</v>
      </c>
      <c r="AJ42" s="21">
        <f t="shared" si="3"/>
        <v>63</v>
      </c>
    </row>
    <row r="43" spans="2:40" ht="6" hidden="1" customHeight="1" outlineLevel="1" x14ac:dyDescent="0.25">
      <c r="F43" s="10"/>
      <c r="AG43" s="21">
        <f t="shared" si="0"/>
        <v>0</v>
      </c>
      <c r="AH43" s="21">
        <f t="shared" si="1"/>
        <v>0</v>
      </c>
      <c r="AI43" s="21">
        <f t="shared" si="2"/>
        <v>0</v>
      </c>
      <c r="AJ43" s="21">
        <f t="shared" si="3"/>
        <v>0</v>
      </c>
    </row>
    <row r="44" spans="2:40" hidden="1" outlineLevel="1" x14ac:dyDescent="0.25">
      <c r="F44" s="7" t="s">
        <v>17</v>
      </c>
      <c r="AG44" s="21"/>
      <c r="AH44" s="21"/>
      <c r="AI44" s="21"/>
      <c r="AJ44" s="21"/>
    </row>
    <row r="45" spans="2:40" ht="15.75" customHeight="1" collapsed="1" x14ac:dyDescent="0.25">
      <c r="B45" s="20" t="s">
        <v>37</v>
      </c>
      <c r="C45" s="20" t="s">
        <v>36</v>
      </c>
      <c r="D45" s="20" t="s">
        <v>39</v>
      </c>
      <c r="E45" s="20"/>
      <c r="F45" s="8">
        <v>2025</v>
      </c>
      <c r="G45" s="9">
        <v>21</v>
      </c>
      <c r="H45" s="9">
        <v>19</v>
      </c>
      <c r="I45" s="9">
        <v>21</v>
      </c>
      <c r="J45" s="9">
        <v>22</v>
      </c>
      <c r="K45" s="9">
        <v>21</v>
      </c>
      <c r="L45" s="9">
        <v>21</v>
      </c>
      <c r="M45" s="9">
        <v>22</v>
      </c>
      <c r="N45" s="9">
        <v>21</v>
      </c>
      <c r="O45" s="9">
        <v>21</v>
      </c>
      <c r="P45" s="9">
        <v>23</v>
      </c>
      <c r="Q45" s="9">
        <v>18</v>
      </c>
      <c r="R45" s="9">
        <v>22</v>
      </c>
      <c r="T45" s="9">
        <v>21</v>
      </c>
      <c r="U45" s="9">
        <v>19</v>
      </c>
      <c r="V45" s="9">
        <v>21</v>
      </c>
      <c r="W45" s="9">
        <v>22</v>
      </c>
      <c r="X45" s="9">
        <v>21</v>
      </c>
      <c r="Y45" s="9">
        <v>21</v>
      </c>
      <c r="Z45" s="9">
        <v>22</v>
      </c>
      <c r="AA45" s="9">
        <v>21</v>
      </c>
      <c r="AB45" s="9">
        <v>21</v>
      </c>
      <c r="AC45" s="9">
        <v>23</v>
      </c>
      <c r="AD45" s="9">
        <v>18</v>
      </c>
      <c r="AE45" s="9">
        <v>22</v>
      </c>
      <c r="AG45" s="21">
        <f>SUM(T45:V45)</f>
        <v>61</v>
      </c>
      <c r="AH45" s="21">
        <f t="shared" si="1"/>
        <v>64</v>
      </c>
      <c r="AI45" s="21">
        <f t="shared" si="2"/>
        <v>64</v>
      </c>
      <c r="AJ45" s="21">
        <f t="shared" si="3"/>
        <v>63</v>
      </c>
      <c r="AL45" s="22">
        <f>SUM(AG45:AJ45)</f>
        <v>252</v>
      </c>
      <c r="AM45" s="23">
        <f t="shared" ref="AM45:AM48" si="4">SUM(AG45:AJ45)-SUM(T45:AE45)</f>
        <v>0</v>
      </c>
      <c r="AN45" s="23">
        <f t="shared" ref="AN45:AN48" si="5">AL45-SUM(G45:R45)</f>
        <v>0</v>
      </c>
    </row>
    <row r="46" spans="2:40" x14ac:dyDescent="0.25">
      <c r="B46" s="20" t="s">
        <v>37</v>
      </c>
      <c r="C46" s="20" t="s">
        <v>36</v>
      </c>
      <c r="D46" s="20" t="s">
        <v>39</v>
      </c>
      <c r="E46" s="20"/>
      <c r="F46" s="8">
        <v>2024</v>
      </c>
      <c r="G46" s="9">
        <v>21</v>
      </c>
      <c r="H46" s="9">
        <v>20</v>
      </c>
      <c r="I46" s="9">
        <v>21</v>
      </c>
      <c r="J46" s="9">
        <v>22</v>
      </c>
      <c r="K46" s="9">
        <v>22</v>
      </c>
      <c r="L46" s="9">
        <v>20</v>
      </c>
      <c r="M46" s="9">
        <v>22</v>
      </c>
      <c r="N46" s="9">
        <v>22</v>
      </c>
      <c r="O46" s="9">
        <v>20</v>
      </c>
      <c r="P46" s="9">
        <v>23</v>
      </c>
      <c r="Q46" s="9">
        <v>19</v>
      </c>
      <c r="R46" s="9">
        <v>21</v>
      </c>
      <c r="T46" s="9">
        <v>21</v>
      </c>
      <c r="U46" s="9">
        <v>20</v>
      </c>
      <c r="V46" s="9">
        <v>21</v>
      </c>
      <c r="W46" s="9">
        <v>22</v>
      </c>
      <c r="X46" s="9">
        <v>22</v>
      </c>
      <c r="Y46" s="9">
        <v>20</v>
      </c>
      <c r="Z46" s="9">
        <v>22</v>
      </c>
      <c r="AA46" s="9">
        <v>22</v>
      </c>
      <c r="AB46" s="9">
        <v>20</v>
      </c>
      <c r="AC46" s="9">
        <v>23</v>
      </c>
      <c r="AD46" s="9">
        <v>19</v>
      </c>
      <c r="AE46" s="9">
        <v>21</v>
      </c>
      <c r="AG46" s="21">
        <f t="shared" si="0"/>
        <v>62</v>
      </c>
      <c r="AH46" s="21">
        <f t="shared" si="1"/>
        <v>64</v>
      </c>
      <c r="AI46" s="21">
        <f t="shared" si="2"/>
        <v>64</v>
      </c>
      <c r="AJ46" s="21">
        <f t="shared" si="3"/>
        <v>63</v>
      </c>
      <c r="AL46" s="22">
        <f t="shared" ref="AL46:AL48" si="6">SUM(AG46:AJ46)</f>
        <v>253</v>
      </c>
      <c r="AM46" s="23">
        <f t="shared" si="4"/>
        <v>0</v>
      </c>
      <c r="AN46" s="23">
        <f t="shared" si="5"/>
        <v>0</v>
      </c>
    </row>
    <row r="47" spans="2:40" x14ac:dyDescent="0.25">
      <c r="B47" s="20" t="s">
        <v>37</v>
      </c>
      <c r="C47" s="20" t="s">
        <v>36</v>
      </c>
      <c r="D47" s="20" t="s">
        <v>39</v>
      </c>
      <c r="E47" s="20"/>
      <c r="F47" s="8">
        <v>2023</v>
      </c>
      <c r="G47" s="9">
        <v>20</v>
      </c>
      <c r="H47" s="9">
        <v>19</v>
      </c>
      <c r="I47" s="9">
        <v>23</v>
      </c>
      <c r="J47" s="9">
        <v>20</v>
      </c>
      <c r="K47" s="9">
        <v>22</v>
      </c>
      <c r="L47" s="9">
        <v>22</v>
      </c>
      <c r="M47" s="9">
        <v>20</v>
      </c>
      <c r="N47" s="9">
        <v>23</v>
      </c>
      <c r="O47" s="9">
        <v>20</v>
      </c>
      <c r="P47" s="9">
        <v>22</v>
      </c>
      <c r="Q47" s="9">
        <v>20</v>
      </c>
      <c r="R47" s="9">
        <v>20</v>
      </c>
      <c r="T47" s="9">
        <v>20</v>
      </c>
      <c r="U47" s="9">
        <v>19</v>
      </c>
      <c r="V47" s="9">
        <v>23</v>
      </c>
      <c r="W47" s="9">
        <v>20</v>
      </c>
      <c r="X47" s="9">
        <v>22</v>
      </c>
      <c r="Y47" s="9">
        <v>22</v>
      </c>
      <c r="Z47" s="9">
        <v>20</v>
      </c>
      <c r="AA47" s="9">
        <v>23</v>
      </c>
      <c r="AB47" s="9">
        <v>20</v>
      </c>
      <c r="AC47" s="9">
        <v>22</v>
      </c>
      <c r="AD47" s="9">
        <v>20</v>
      </c>
      <c r="AE47" s="9">
        <v>20</v>
      </c>
      <c r="AG47" s="21">
        <f t="shared" si="0"/>
        <v>62</v>
      </c>
      <c r="AH47" s="21">
        <f t="shared" si="1"/>
        <v>64</v>
      </c>
      <c r="AI47" s="21">
        <f t="shared" si="2"/>
        <v>63</v>
      </c>
      <c r="AJ47" s="21">
        <f t="shared" si="3"/>
        <v>62</v>
      </c>
      <c r="AL47" s="22">
        <f t="shared" si="6"/>
        <v>251</v>
      </c>
      <c r="AM47" s="23">
        <f t="shared" si="4"/>
        <v>0</v>
      </c>
      <c r="AN47" s="23">
        <f t="shared" si="5"/>
        <v>0</v>
      </c>
    </row>
    <row r="48" spans="2:40" x14ac:dyDescent="0.25">
      <c r="B48" s="20" t="s">
        <v>37</v>
      </c>
      <c r="C48" s="20" t="s">
        <v>36</v>
      </c>
      <c r="D48" s="20" t="s">
        <v>39</v>
      </c>
      <c r="E48" s="20"/>
      <c r="F48" s="8">
        <v>2022</v>
      </c>
      <c r="G48" s="9">
        <v>20</v>
      </c>
      <c r="H48" s="9">
        <v>19</v>
      </c>
      <c r="I48" s="9">
        <v>23</v>
      </c>
      <c r="J48" s="9">
        <v>21</v>
      </c>
      <c r="K48" s="9">
        <v>21</v>
      </c>
      <c r="L48" s="9">
        <v>22</v>
      </c>
      <c r="M48" s="9">
        <v>20</v>
      </c>
      <c r="N48" s="9">
        <v>23</v>
      </c>
      <c r="O48" s="9">
        <v>21</v>
      </c>
      <c r="P48" s="9">
        <v>21</v>
      </c>
      <c r="Q48" s="9">
        <v>20</v>
      </c>
      <c r="R48" s="9">
        <v>21</v>
      </c>
      <c r="T48" s="9">
        <v>20</v>
      </c>
      <c r="U48" s="9">
        <v>19</v>
      </c>
      <c r="V48" s="9">
        <v>23</v>
      </c>
      <c r="W48" s="9">
        <v>21</v>
      </c>
      <c r="X48" s="9">
        <v>21</v>
      </c>
      <c r="Y48" s="9">
        <v>22</v>
      </c>
      <c r="Z48" s="9">
        <v>20</v>
      </c>
      <c r="AA48" s="9">
        <v>23</v>
      </c>
      <c r="AB48" s="9">
        <v>21</v>
      </c>
      <c r="AC48" s="9">
        <v>21</v>
      </c>
      <c r="AD48" s="9">
        <v>20</v>
      </c>
      <c r="AE48" s="9">
        <v>21</v>
      </c>
      <c r="AG48" s="21">
        <f t="shared" si="0"/>
        <v>62</v>
      </c>
      <c r="AH48" s="21">
        <f t="shared" si="1"/>
        <v>64</v>
      </c>
      <c r="AI48" s="21">
        <f t="shared" si="2"/>
        <v>64</v>
      </c>
      <c r="AJ48" s="21">
        <f t="shared" si="3"/>
        <v>62</v>
      </c>
      <c r="AL48" s="22">
        <f t="shared" si="6"/>
        <v>252</v>
      </c>
      <c r="AM48" s="23">
        <f t="shared" si="4"/>
        <v>0</v>
      </c>
      <c r="AN48" s="23">
        <f t="shared" si="5"/>
        <v>0</v>
      </c>
    </row>
    <row r="49" spans="33:40" ht="9" customHeight="1" x14ac:dyDescent="0.25">
      <c r="AG49" s="21"/>
      <c r="AH49" s="21"/>
      <c r="AI49" s="21"/>
      <c r="AJ49" s="21"/>
      <c r="AN49" s="24"/>
    </row>
  </sheetData>
  <pageMargins left="0.7" right="0.7" top="0.75" bottom="0.75" header="0.3" footer="0.3"/>
  <pageSetup scale="68" orientation="landscape" r:id="rId1"/>
  <colBreaks count="1" manualBreakCount="1">
    <brk id="25" min="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Open Orders Per Day</vt:lpstr>
      <vt:lpstr>Closed Orders Per Day</vt:lpstr>
      <vt:lpstr>Open Orders Per Day (QTD)</vt:lpstr>
      <vt:lpstr>Closed Orders Per Day (QTD)</vt:lpstr>
      <vt:lpstr>Business Days (Month &amp; Qtr)</vt:lpstr>
      <vt:lpstr>'Business Days (Month &amp; Qtr)'!Print_Area</vt:lpstr>
      <vt:lpstr>'Closed Orders Per Day'!Print_Area</vt:lpstr>
      <vt:lpstr>'Closed Orders Per Day (QTD)'!Print_Area</vt:lpstr>
      <vt:lpstr>'Open Orders Per Day'!Print_Area</vt:lpstr>
      <vt:lpstr>'Open Orders Per Day (QTD)'!Print_Area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Clarence Tse</dc:creator>
  <cp:lastModifiedBy>Clarence Tse</cp:lastModifiedBy>
  <dcterms:created xsi:type="dcterms:W3CDTF">2026-01-12T16:56:27Z</dcterms:created>
  <dcterms:modified xsi:type="dcterms:W3CDTF">2026-01-12T17:33:18Z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